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llow\marketing\Product Materials - Canada\Segmentation - PRIZM\"/>
    </mc:Choice>
  </mc:AlternateContent>
  <bookViews>
    <workbookView xWindow="-20" yWindow="-20" windowWidth="22580" windowHeight="10730"/>
  </bookViews>
  <sheets>
    <sheet name="PRIZM QRG" sheetId="1" r:id="rId1"/>
    <sheet name="Income Definition" sheetId="5" state="hidden" r:id="rId2"/>
    <sheet name="TableViews_Data" sheetId="4" state="veryHidden" r:id="rId3"/>
  </sheets>
  <definedNames>
    <definedName name="_xlnm._FilterDatabase" localSheetId="0">'PRIZM QRG'!$A$1:$T$69</definedName>
  </definedNames>
  <calcPr calcId="162913"/>
</workbook>
</file>

<file path=xl/calcChain.xml><?xml version="1.0" encoding="utf-8"?>
<calcChain xmlns="http://schemas.openxmlformats.org/spreadsheetml/2006/main">
  <c r="L2" i="5" l="1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<sst xmlns="http://schemas.openxmlformats.org/spreadsheetml/2006/main" count="1207" uniqueCount="290">
  <si>
    <t>SESI</t>
  </si>
  <si>
    <t>SG</t>
  </si>
  <si>
    <t>Name</t>
  </si>
  <si>
    <t>Population</t>
  </si>
  <si>
    <t>Households</t>
  </si>
  <si>
    <t>Size</t>
  </si>
  <si>
    <t>Official Language</t>
  </si>
  <si>
    <t>Average Income</t>
  </si>
  <si>
    <t>Income Level</t>
  </si>
  <si>
    <t>Family Status</t>
  </si>
  <si>
    <t>Education</t>
  </si>
  <si>
    <t>Job Type</t>
  </si>
  <si>
    <t xml:space="preserve">Age of Children </t>
  </si>
  <si>
    <t>Dwelling Type</t>
  </si>
  <si>
    <t>U1</t>
  </si>
  <si>
    <t>Cosmopolitan Elite</t>
  </si>
  <si>
    <t>Very wealthy, middle-aged and older families and couples</t>
  </si>
  <si>
    <t>English</t>
  </si>
  <si>
    <t>Low</t>
  </si>
  <si>
    <t>Very Wealthy</t>
  </si>
  <si>
    <t>Middle-Aged &amp; Older</t>
  </si>
  <si>
    <t>Families/Couples</t>
  </si>
  <si>
    <t>University</t>
  </si>
  <si>
    <t>White Collar</t>
  </si>
  <si>
    <t>10+</t>
  </si>
  <si>
    <t>Single Detached</t>
  </si>
  <si>
    <t>Own</t>
  </si>
  <si>
    <t>Urbane Villagers</t>
  </si>
  <si>
    <t xml:space="preserve">Wealthy, middle-aged and older city sophisticates </t>
  </si>
  <si>
    <t>Wealthy</t>
  </si>
  <si>
    <t>Arts &amp; Affluence</t>
  </si>
  <si>
    <t xml:space="preserve">Wealthy, established urban families and couples </t>
  </si>
  <si>
    <t>Mixed</t>
  </si>
  <si>
    <t>Own &amp; Rent</t>
  </si>
  <si>
    <t xml:space="preserve">Boomerang City </t>
  </si>
  <si>
    <t>Upscale, multi-generational urban households</t>
  </si>
  <si>
    <t>Upscale</t>
  </si>
  <si>
    <t>White Collar/Service Sector</t>
  </si>
  <si>
    <t>15+</t>
  </si>
  <si>
    <t>S1</t>
  </si>
  <si>
    <t>Suburban Success</t>
  </si>
  <si>
    <t>Wealthy, middle-aged and older homeowners</t>
  </si>
  <si>
    <t>Couples/Families</t>
  </si>
  <si>
    <t>Kids &amp; Careers</t>
  </si>
  <si>
    <t>Large, well-off, middle-aged suburban families</t>
  </si>
  <si>
    <t>Medium</t>
  </si>
  <si>
    <t>Middle-Aged</t>
  </si>
  <si>
    <t>Families</t>
  </si>
  <si>
    <t>Nouveaux Riches</t>
  </si>
  <si>
    <t>Well-off, suburban Quebec families and couples</t>
  </si>
  <si>
    <t>French</t>
  </si>
  <si>
    <t>10-24</t>
  </si>
  <si>
    <t>M1</t>
  </si>
  <si>
    <t>Emptying Nests</t>
  </si>
  <si>
    <t xml:space="preserve">Older, upper-middle-income suburban couples  </t>
  </si>
  <si>
    <t>Upper-Middle</t>
  </si>
  <si>
    <t>Couples</t>
  </si>
  <si>
    <t>University/College</t>
  </si>
  <si>
    <t>E1</t>
  </si>
  <si>
    <t xml:space="preserve">Satellite Burbs </t>
  </si>
  <si>
    <t>Older, upscale exurban couples and families</t>
  </si>
  <si>
    <t>F2</t>
  </si>
  <si>
    <t xml:space="preserve">Exurban Wonderland </t>
  </si>
  <si>
    <t>Middle-aged, upscale exurban families</t>
  </si>
  <si>
    <t>&lt;20</t>
  </si>
  <si>
    <t>S2</t>
  </si>
  <si>
    <t>F1</t>
  </si>
  <si>
    <t>Pets &amp; PCs</t>
  </si>
  <si>
    <t>Younger, upscale suburban families</t>
  </si>
  <si>
    <t>Younger</t>
  </si>
  <si>
    <t>&lt;15</t>
  </si>
  <si>
    <t xml:space="preserve">Management Material </t>
  </si>
  <si>
    <t>Younger, upper-middle-income suburbanites</t>
  </si>
  <si>
    <t>Service Sector/White Collar</t>
  </si>
  <si>
    <t>Trucks &amp; Trades</t>
  </si>
  <si>
    <t xml:space="preserve">Younger and middle-aged, upper-middle-income families </t>
  </si>
  <si>
    <t>Younger &amp; Middle-Aged</t>
  </si>
  <si>
    <t>Blue Collar/Service Sector</t>
  </si>
  <si>
    <t>Suburban Scramble</t>
  </si>
  <si>
    <t>Lower-Middle</t>
  </si>
  <si>
    <t>Young</t>
  </si>
  <si>
    <t>Families/Singles</t>
  </si>
  <si>
    <t>Service Sector</t>
  </si>
  <si>
    <t>S3</t>
  </si>
  <si>
    <t>Diversity Heights</t>
  </si>
  <si>
    <t xml:space="preserve">Diverse, middle-aged and older suburban families </t>
  </si>
  <si>
    <t>Non-Official</t>
  </si>
  <si>
    <t>High</t>
  </si>
  <si>
    <t>Heritage Hubs</t>
  </si>
  <si>
    <t>5-20</t>
  </si>
  <si>
    <t>South Asian Achievers</t>
  </si>
  <si>
    <t>Suburban, upper-middle-income South Asian families</t>
  </si>
  <si>
    <t>South Asian Society</t>
  </si>
  <si>
    <t>Middle-aged, middle-income South Asian families</t>
  </si>
  <si>
    <t>Middle</t>
  </si>
  <si>
    <t>Service Sector/Blue Collar</t>
  </si>
  <si>
    <t>Single Detached/Duplex</t>
  </si>
  <si>
    <t xml:space="preserve">Home Sweet Rows </t>
  </si>
  <si>
    <t>Diverse, middle-aged, middle-income suburbanites</t>
  </si>
  <si>
    <t>U2</t>
  </si>
  <si>
    <t>Asian Sophisticates</t>
  </si>
  <si>
    <t xml:space="preserve">Upscale, urban Asian families </t>
  </si>
  <si>
    <t>Asian Avenues</t>
  </si>
  <si>
    <t>Successful, middle-aged and older Asian families</t>
  </si>
  <si>
    <t>Diverse City</t>
  </si>
  <si>
    <t>Grade 9/High School</t>
  </si>
  <si>
    <t>Metro Multiculturals</t>
  </si>
  <si>
    <t>Diverse, middle-aged and older households</t>
  </si>
  <si>
    <t>E2</t>
  </si>
  <si>
    <t>Fresh Air Families</t>
  </si>
  <si>
    <t>Middle-aged, middle-income exurbanites</t>
  </si>
  <si>
    <t>Exurban Homesteaders</t>
  </si>
  <si>
    <t>Outdoor Originals</t>
  </si>
  <si>
    <t>Moveable/Single Detached</t>
  </si>
  <si>
    <t>U3</t>
  </si>
  <si>
    <t>Y1</t>
  </si>
  <si>
    <t>Urban Digerati</t>
  </si>
  <si>
    <t>Younger, well-educated city singles</t>
  </si>
  <si>
    <t>Singles</t>
  </si>
  <si>
    <t>&lt;10, 25+</t>
  </si>
  <si>
    <t>Apt 5+</t>
  </si>
  <si>
    <t>Rent &amp; Own</t>
  </si>
  <si>
    <t>Street Scenes</t>
  </si>
  <si>
    <t>Younger, upper-middle-income singles and families</t>
  </si>
  <si>
    <t>Singles/Families</t>
  </si>
  <si>
    <t>Grads &amp; Pads</t>
  </si>
  <si>
    <t>Young, single urban renters</t>
  </si>
  <si>
    <t>Apartment</t>
  </si>
  <si>
    <t>Rent</t>
  </si>
  <si>
    <t>S4</t>
  </si>
  <si>
    <t>Aging in Suburbia</t>
  </si>
  <si>
    <t>Older, upper-middle-income suburban couples and families</t>
  </si>
  <si>
    <t>Second City Retirees</t>
  </si>
  <si>
    <t>Older and mature, middle-income homeowners</t>
  </si>
  <si>
    <t>Older &amp; Mature</t>
  </si>
  <si>
    <t>College/High School</t>
  </si>
  <si>
    <t>Our Time</t>
  </si>
  <si>
    <t>Singles/Couples</t>
  </si>
  <si>
    <t>R1</t>
  </si>
  <si>
    <t>Country Acres</t>
  </si>
  <si>
    <t>Wide Open Spaces</t>
  </si>
  <si>
    <t>Middle-aged, middle-income farmers and blue-collar workers</t>
  </si>
  <si>
    <t>Blue Collar/Primary</t>
  </si>
  <si>
    <t>E3</t>
  </si>
  <si>
    <t>La Vie est Belle</t>
  </si>
  <si>
    <t>Mini Van &amp; Vin Rouge</t>
  </si>
  <si>
    <t>Younger and middle-aged Quebec homeowners</t>
  </si>
  <si>
    <t xml:space="preserve">Vieille École </t>
  </si>
  <si>
    <t>Middle-aged and older Quebec exurbanites</t>
  </si>
  <si>
    <t>T1</t>
  </si>
  <si>
    <t xml:space="preserve">Traditional Town Living </t>
  </si>
  <si>
    <t>Middle-aged and older middle-income homeowners</t>
  </si>
  <si>
    <t>Aging &amp; Active</t>
  </si>
  <si>
    <t xml:space="preserve">Serenity Springs </t>
  </si>
  <si>
    <t>Single Detached/Low Rise Apt</t>
  </si>
  <si>
    <t>Younger, lower-middle-income aboriginal families</t>
  </si>
  <si>
    <t>Service Sector/Primary</t>
  </si>
  <si>
    <t>Band Housing</t>
  </si>
  <si>
    <t>R2</t>
  </si>
  <si>
    <t>M2</t>
  </si>
  <si>
    <t>Heartland Retirees</t>
  </si>
  <si>
    <t>Rustic Roads</t>
  </si>
  <si>
    <t>Downscale</t>
  </si>
  <si>
    <t>U4</t>
  </si>
  <si>
    <t>Asian New Wave</t>
  </si>
  <si>
    <t xml:space="preserve">Younger, well-educated Asian singles and families </t>
  </si>
  <si>
    <t>&lt;5, 20+</t>
  </si>
  <si>
    <t>New World Symphony</t>
  </si>
  <si>
    <t>Rooms with a View</t>
  </si>
  <si>
    <t>Newcomers Rising</t>
  </si>
  <si>
    <t>Younger, downscale city immigrants</t>
  </si>
  <si>
    <t>U5</t>
  </si>
  <si>
    <t>Grey Pride</t>
  </si>
  <si>
    <t>Middle-income seniors in urban apartments</t>
  </si>
  <si>
    <t>Beau Monde</t>
  </si>
  <si>
    <t>Silver Linings</t>
  </si>
  <si>
    <t>Urban seniors in high-rise apartments</t>
  </si>
  <si>
    <t xml:space="preserve">Les Seniors </t>
  </si>
  <si>
    <t>Urban, low-income Quebec seniors</t>
  </si>
  <si>
    <t>Low Rise Apt</t>
  </si>
  <si>
    <t>Sunset Towers</t>
  </si>
  <si>
    <t>Low-income seniors in urban apartments</t>
  </si>
  <si>
    <t>R3</t>
  </si>
  <si>
    <t>Jeunes d’Esprit</t>
  </si>
  <si>
    <t>Older,  downscale rural couples</t>
  </si>
  <si>
    <t>Villes Tranquilles</t>
  </si>
  <si>
    <t xml:space="preserve">Middle-aged, rural Quebec couples and families </t>
  </si>
  <si>
    <t>La Vie Bucolique</t>
  </si>
  <si>
    <t>Rural, middle-aged and older couples and families</t>
  </si>
  <si>
    <t>Terre à Terre</t>
  </si>
  <si>
    <t>Fête au Village</t>
  </si>
  <si>
    <t>Couples/Singles</t>
  </si>
  <si>
    <t>S5</t>
  </si>
  <si>
    <t xml:space="preserve">Variété Suburbaine </t>
  </si>
  <si>
    <t xml:space="preserve">Lower-middle-income Quebec suburbanites </t>
  </si>
  <si>
    <t>Locataires en Banlieues</t>
  </si>
  <si>
    <t>Younger, downscale suburban renters</t>
  </si>
  <si>
    <t>Bons Vivants</t>
  </si>
  <si>
    <t>Low Rise Apt/Duplex</t>
  </si>
  <si>
    <t>U6</t>
  </si>
  <si>
    <t>Striving Startups</t>
  </si>
  <si>
    <t>Younger, urban lower-middle-income singles and families</t>
  </si>
  <si>
    <t>Single City Jazz</t>
  </si>
  <si>
    <t xml:space="preserve">Lunch at Tim's </t>
  </si>
  <si>
    <t>Young &amp; Connected</t>
  </si>
  <si>
    <t>Low-Rise Renters</t>
  </si>
  <si>
    <t>Young, low-income city singles and families</t>
  </si>
  <si>
    <t>U7</t>
  </si>
  <si>
    <t>Jeunes et Actifs</t>
  </si>
  <si>
    <t>Enclaves Multiethniques</t>
  </si>
  <si>
    <t>Diverse, low-income, younger city dwellers</t>
  </si>
  <si>
    <t>Survivre en Ville</t>
  </si>
  <si>
    <t>Younger, low-income Quebec urban renters</t>
  </si>
  <si>
    <t>Older, downscale suburban singles and couples</t>
  </si>
  <si>
    <t>First Nations Families</t>
  </si>
  <si>
    <t>Older, middle-income Quebec city dwellers</t>
  </si>
  <si>
    <t>Middle-aged, diverse suburban families</t>
  </si>
  <si>
    <t>Young, diverse singles in urban high-rises</t>
  </si>
  <si>
    <t>Younger, diverse city singles in apartments</t>
  </si>
  <si>
    <t>Cultural Diversity Index</t>
  </si>
  <si>
    <t>Middle-income, diverse city dwellers</t>
  </si>
  <si>
    <t>ID</t>
  </si>
  <si>
    <t>&lt;25</t>
  </si>
  <si>
    <t>Single Detached/Row/Semi-Detached</t>
  </si>
  <si>
    <t>Single/Semi Detached/Row</t>
  </si>
  <si>
    <t>Trade/College/High School</t>
  </si>
  <si>
    <t>High School/Trade/College</t>
  </si>
  <si>
    <t>Grade 9/High School/Trade</t>
  </si>
  <si>
    <t>Trade/High School/Grade 9</t>
  </si>
  <si>
    <t>Apartment/Row</t>
  </si>
  <si>
    <t>Low Rise Apt/Row</t>
  </si>
  <si>
    <t>Income Breaks</t>
  </si>
  <si>
    <t>avg_income</t>
  </si>
  <si>
    <t>Index</t>
  </si>
  <si>
    <t>Canada Avg</t>
  </si>
  <si>
    <t>PRIZM5</t>
  </si>
  <si>
    <t>Income Level 2017</t>
  </si>
  <si>
    <t>Very Wealthy &gt;=350,000</t>
  </si>
  <si>
    <t>Wealthy &gt;=180,000</t>
  </si>
  <si>
    <t>Upscale &gt;=125,000</t>
  </si>
  <si>
    <t>Upper-Middle &gt;=105,000</t>
  </si>
  <si>
    <t>Middle &gt;= 80,000</t>
  </si>
  <si>
    <t>Lower-Middle &gt;=65,000</t>
  </si>
  <si>
    <t>Downscale &gt;=57,500</t>
  </si>
  <si>
    <t>Low &lt; 50,000</t>
  </si>
  <si>
    <t>BASHHD</t>
  </si>
  <si>
    <t>HNIAGG</t>
  </si>
  <si>
    <t>AvgHHIncome</t>
  </si>
  <si>
    <t>Grade 9/Trade/High School</t>
  </si>
  <si>
    <t>Single/Semi Detached/Low Rise Apt</t>
  </si>
  <si>
    <t>Single Detached/Row/Low Rise Apt</t>
  </si>
  <si>
    <t>University/High School</t>
  </si>
  <si>
    <t>University/College/High School</t>
  </si>
  <si>
    <t>University/Trade</t>
  </si>
  <si>
    <t>Middle-aged and older, middle-income homeowners</t>
  </si>
  <si>
    <t>LS</t>
  </si>
  <si>
    <t>F8</t>
  </si>
  <si>
    <t>F5</t>
  </si>
  <si>
    <t>F9</t>
  </si>
  <si>
    <t>F6</t>
  </si>
  <si>
    <t>Y2</t>
  </si>
  <si>
    <t>F3</t>
  </si>
  <si>
    <t>M3</t>
  </si>
  <si>
    <t>F7</t>
  </si>
  <si>
    <t>F4</t>
  </si>
  <si>
    <t>Rural, lower-middle-income older couples</t>
  </si>
  <si>
    <t>% Households with Children</t>
  </si>
  <si>
    <t>20+</t>
  </si>
  <si>
    <t>&lt;10</t>
  </si>
  <si>
    <t>Older and mature, middle-income suburbanites</t>
  </si>
  <si>
    <t>Young, middle-income suburbanites</t>
  </si>
  <si>
    <t>Older and mature rural couples and families</t>
  </si>
  <si>
    <t xml:space="preserve">Younger, urban, lower-middle-income Quebec singles </t>
  </si>
  <si>
    <t xml:space="preserve">Older and mature, middle-income town households </t>
  </si>
  <si>
    <t>Urban, lower-middle-income singles and families</t>
  </si>
  <si>
    <t>Single/Semi Detached</t>
  </si>
  <si>
    <t>University/High School/College</t>
  </si>
  <si>
    <t>Downscale, diverse urban renters</t>
  </si>
  <si>
    <t>Middle-aged, upper-middle-income Quebec families and couples</t>
  </si>
  <si>
    <t>Rural, older and mature middle-income couples</t>
  </si>
  <si>
    <t>Diverse, middle-income city dwellers</t>
  </si>
  <si>
    <t>High School/Grade 9/Trade</t>
  </si>
  <si>
    <t>&lt;5, 25+</t>
  </si>
  <si>
    <t>Middle-aged and older, middle-income exurbanites</t>
  </si>
  <si>
    <t>Lower-middle-income, middle-aged and older rural households</t>
  </si>
  <si>
    <t>Rural, lower-middle-income Quebec seniors</t>
  </si>
  <si>
    <t>Mature, lower-middle-income town couples</t>
  </si>
  <si>
    <t>PRIZM Descriptor</t>
  </si>
  <si>
    <t xml:space="preserve">Age of Maintainers </t>
  </si>
  <si>
    <t xml:space="preserve">Tenure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</si>
</sst>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pton"/>
    </font>
    <font>
      <b/>
      <sz val="10"/>
      <name val="Campton"/>
    </font>
    <font>
      <b/>
      <sz val="10"/>
      <color theme="1"/>
      <name val="Campton"/>
    </font>
    <font>
      <sz val="10"/>
      <color theme="1"/>
      <name val="Campton"/>
    </font>
    <font>
      <sz val="10"/>
      <name val="Campton"/>
    </font>
    <font>
      <b/>
      <sz val="10"/>
      <color rgb="FF282F39"/>
      <name val="Campton"/>
    </font>
    <font>
      <sz val="10"/>
      <color rgb="FF282F39"/>
      <name val="Campton"/>
    </font>
  </fonts>
  <fills count="8">
    <fill>
      <patternFill patternType="none"/>
    </fill>
    <fill>
      <patternFill patternType="gray125"/>
    </fill>
    <fill>
      <patternFill patternType="solid">
        <fgColor rgb="FFF3C8B6"/>
        <bgColor indexed="64"/>
      </patternFill>
    </fill>
    <fill>
      <patternFill patternType="solid">
        <fgColor rgb="FFFDD9BB"/>
        <bgColor indexed="64"/>
      </patternFill>
    </fill>
    <fill>
      <patternFill patternType="solid">
        <fgColor rgb="FFC4DBF1"/>
        <bgColor indexed="64"/>
      </patternFill>
    </fill>
    <fill>
      <patternFill patternType="solid">
        <fgColor rgb="FFB5D1D2"/>
        <bgColor indexed="64"/>
      </patternFill>
    </fill>
    <fill>
      <patternFill patternType="solid">
        <fgColor rgb="FFE2E8C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165" fontId="8" fillId="5" borderId="3" xfId="0" applyNumberFormat="1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/>
    </xf>
    <xf numFmtId="165" fontId="5" fillId="6" borderId="4" xfId="0" applyNumberFormat="1" applyFont="1" applyFill="1" applyBorder="1" applyAlignment="1">
      <alignment horizontal="center" vertical="center"/>
    </xf>
    <xf numFmtId="165" fontId="8" fillId="6" borderId="4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165" fontId="5" fillId="6" borderId="5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165" fontId="8" fillId="5" borderId="4" xfId="0" applyNumberFormat="1" applyFont="1" applyFill="1" applyBorder="1" applyAlignment="1">
      <alignment horizontal="center" vertical="center"/>
    </xf>
    <xf numFmtId="0" fontId="9" fillId="0" borderId="0" xfId="0" applyFont="1"/>
    <xf numFmtId="165" fontId="5" fillId="7" borderId="3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5" fontId="8" fillId="7" borderId="3" xfId="0" applyNumberFormat="1" applyFont="1" applyFill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/>
    </xf>
    <xf numFmtId="165" fontId="8" fillId="7" borderId="5" xfId="0" applyNumberFormat="1" applyFont="1" applyFill="1" applyBorder="1" applyAlignment="1">
      <alignment horizontal="center" vertical="center"/>
    </xf>
    <xf numFmtId="166" fontId="0" fillId="0" borderId="0" xfId="1" applyNumberFormat="1" applyFont="1"/>
    <xf numFmtId="3" fontId="0" fillId="0" borderId="0" xfId="0" applyNumberFormat="1"/>
    <xf numFmtId="0" fontId="0" fillId="0" borderId="0" xfId="0" applyAlignment="1">
      <alignment vertical="center"/>
    </xf>
    <xf numFmtId="165" fontId="0" fillId="0" borderId="0" xfId="4" applyNumberFormat="1" applyFont="1"/>
    <xf numFmtId="165" fontId="0" fillId="0" borderId="0" xfId="1" applyNumberFormat="1" applyFont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/>
    </xf>
    <xf numFmtId="39" fontId="16" fillId="2" borderId="11" xfId="1" applyNumberFormat="1" applyFont="1" applyFill="1" applyBorder="1" applyAlignment="1">
      <alignment horizontal="center" vertical="center"/>
    </xf>
    <xf numFmtId="3" fontId="16" fillId="3" borderId="4" xfId="0" applyNumberFormat="1" applyFont="1" applyFill="1" applyBorder="1" applyAlignment="1">
      <alignment horizontal="center" vertical="center"/>
    </xf>
    <xf numFmtId="39" fontId="16" fillId="3" borderId="11" xfId="1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39" fontId="16" fillId="4" borderId="11" xfId="1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5" borderId="4" xfId="0" applyNumberFormat="1" applyFont="1" applyFill="1" applyBorder="1" applyAlignment="1">
      <alignment horizontal="center" vertical="center"/>
    </xf>
    <xf numFmtId="39" fontId="16" fillId="5" borderId="11" xfId="1" applyNumberFormat="1" applyFont="1" applyFill="1" applyBorder="1" applyAlignment="1">
      <alignment horizontal="center" vertical="center"/>
    </xf>
    <xf numFmtId="3" fontId="16" fillId="5" borderId="4" xfId="1" applyNumberFormat="1" applyFont="1" applyFill="1" applyBorder="1" applyAlignment="1">
      <alignment horizontal="center" vertical="center"/>
    </xf>
    <xf numFmtId="3" fontId="16" fillId="6" borderId="4" xfId="0" applyNumberFormat="1" applyFont="1" applyFill="1" applyBorder="1" applyAlignment="1">
      <alignment horizontal="center" vertical="center"/>
    </xf>
    <xf numFmtId="39" fontId="16" fillId="6" borderId="11" xfId="1" applyNumberFormat="1" applyFont="1" applyFill="1" applyBorder="1" applyAlignment="1">
      <alignment horizontal="center" vertical="center"/>
    </xf>
    <xf numFmtId="3" fontId="16" fillId="3" borderId="11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quotePrefix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4" xfId="2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0" fontId="14" fillId="2" borderId="4" xfId="5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horizontal="center" vertical="center"/>
    </xf>
    <xf numFmtId="0" fontId="14" fillId="3" borderId="4" xfId="2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165" fontId="14" fillId="3" borderId="4" xfId="0" applyNumberFormat="1" applyFont="1" applyFill="1" applyBorder="1" applyAlignment="1">
      <alignment horizontal="center" vertical="center"/>
    </xf>
    <xf numFmtId="10" fontId="14" fillId="3" borderId="4" xfId="5" applyNumberFormat="1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0" fontId="14" fillId="4" borderId="4" xfId="2" applyNumberFormat="1" applyFont="1" applyFill="1" applyBorder="1" applyAlignment="1">
      <alignment horizontal="center" vertical="center"/>
    </xf>
    <xf numFmtId="3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10" fontId="14" fillId="4" borderId="4" xfId="5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left" vertical="center"/>
    </xf>
    <xf numFmtId="3" fontId="14" fillId="3" borderId="4" xfId="0" applyNumberFormat="1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 wrapText="1"/>
    </xf>
    <xf numFmtId="3" fontId="14" fillId="4" borderId="4" xfId="0" applyNumberFormat="1" applyFont="1" applyFill="1" applyBorder="1" applyAlignment="1">
      <alignment vertical="center"/>
    </xf>
    <xf numFmtId="3" fontId="14" fillId="5" borderId="7" xfId="0" applyNumberFormat="1" applyFont="1" applyFill="1" applyBorder="1" applyAlignment="1">
      <alignment horizontal="center" vertical="center"/>
    </xf>
    <xf numFmtId="3" fontId="14" fillId="5" borderId="4" xfId="0" applyNumberFormat="1" applyFont="1" applyFill="1" applyBorder="1" applyAlignment="1">
      <alignment horizontal="center" vertical="center"/>
    </xf>
    <xf numFmtId="3" fontId="14" fillId="5" borderId="4" xfId="2" applyNumberFormat="1" applyFont="1" applyFill="1" applyBorder="1" applyAlignment="1">
      <alignment horizontal="center" vertical="center"/>
    </xf>
    <xf numFmtId="3" fontId="14" fillId="5" borderId="4" xfId="0" applyNumberFormat="1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165" fontId="14" fillId="5" borderId="4" xfId="0" applyNumberFormat="1" applyFont="1" applyFill="1" applyBorder="1" applyAlignment="1">
      <alignment horizontal="center" vertical="center"/>
    </xf>
    <xf numFmtId="10" fontId="14" fillId="5" borderId="4" xfId="5" applyNumberFormat="1" applyFont="1" applyFill="1" applyBorder="1" applyAlignment="1">
      <alignment horizontal="center" vertical="center"/>
    </xf>
    <xf numFmtId="5" fontId="14" fillId="5" borderId="4" xfId="1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vertical="center"/>
    </xf>
    <xf numFmtId="3" fontId="14" fillId="5" borderId="7" xfId="1" applyNumberFormat="1" applyFont="1" applyFill="1" applyBorder="1" applyAlignment="1">
      <alignment horizontal="center" vertical="center"/>
    </xf>
    <xf numFmtId="3" fontId="14" fillId="5" borderId="4" xfId="1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3" fontId="14" fillId="4" borderId="4" xfId="0" applyNumberFormat="1" applyFont="1" applyFill="1" applyBorder="1" applyAlignment="1">
      <alignment horizontal="left" vertical="center"/>
    </xf>
    <xf numFmtId="3" fontId="14" fillId="5" borderId="4" xfId="0" applyNumberFormat="1" applyFont="1" applyFill="1" applyBorder="1" applyAlignment="1">
      <alignment horizontal="left" vertical="center"/>
    </xf>
    <xf numFmtId="0" fontId="14" fillId="2" borderId="4" xfId="0" applyFont="1" applyFill="1" applyBorder="1" applyAlignment="1">
      <alignment vertical="center" wrapText="1"/>
    </xf>
    <xf numFmtId="0" fontId="14" fillId="5" borderId="4" xfId="2" applyNumberFormat="1" applyFont="1" applyFill="1" applyBorder="1" applyAlignment="1">
      <alignment horizontal="center" vertical="center"/>
    </xf>
    <xf numFmtId="3" fontId="14" fillId="6" borderId="7" xfId="0" applyNumberFormat="1" applyFont="1" applyFill="1" applyBorder="1" applyAlignment="1">
      <alignment horizontal="center" vertical="center"/>
    </xf>
    <xf numFmtId="0" fontId="14" fillId="6" borderId="4" xfId="0" applyNumberFormat="1" applyFont="1" applyFill="1" applyBorder="1" applyAlignment="1">
      <alignment horizontal="center" vertical="center"/>
    </xf>
    <xf numFmtId="0" fontId="14" fillId="6" borderId="4" xfId="2" applyNumberFormat="1" applyFont="1" applyFill="1" applyBorder="1" applyAlignment="1">
      <alignment horizontal="center" vertical="center"/>
    </xf>
    <xf numFmtId="3" fontId="14" fillId="6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10" fontId="14" fillId="6" borderId="4" xfId="5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0" fontId="14" fillId="2" borderId="5" xfId="2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10" fontId="14" fillId="2" borderId="5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4" fillId="2" borderId="4" xfId="0" applyNumberFormat="1" applyFont="1" applyFill="1" applyBorder="1" applyAlignment="1">
      <alignment horizontal="left" vertical="center" indent="2"/>
    </xf>
    <xf numFmtId="165" fontId="14" fillId="3" borderId="4" xfId="0" applyNumberFormat="1" applyFont="1" applyFill="1" applyBorder="1" applyAlignment="1">
      <alignment horizontal="left" vertical="center" indent="2"/>
    </xf>
    <xf numFmtId="165" fontId="14" fillId="4" borderId="4" xfId="0" applyNumberFormat="1" applyFont="1" applyFill="1" applyBorder="1" applyAlignment="1">
      <alignment horizontal="left" vertical="center" indent="2"/>
    </xf>
    <xf numFmtId="165" fontId="14" fillId="5" borderId="4" xfId="0" applyNumberFormat="1" applyFont="1" applyFill="1" applyBorder="1" applyAlignment="1">
      <alignment horizontal="left" vertical="center" indent="2"/>
    </xf>
    <xf numFmtId="165" fontId="14" fillId="6" borderId="4" xfId="0" applyNumberFormat="1" applyFont="1" applyFill="1" applyBorder="1" applyAlignment="1">
      <alignment horizontal="left" vertical="center" indent="2"/>
    </xf>
    <xf numFmtId="165" fontId="14" fillId="2" borderId="5" xfId="0" applyNumberFormat="1" applyFont="1" applyFill="1" applyBorder="1" applyAlignment="1">
      <alignment horizontal="left" vertical="center" indent="2"/>
    </xf>
    <xf numFmtId="10" fontId="14" fillId="2" borderId="4" xfId="5" applyNumberFormat="1" applyFont="1" applyFill="1" applyBorder="1" applyAlignment="1">
      <alignment horizontal="left" vertical="center" indent="3"/>
    </xf>
    <xf numFmtId="10" fontId="14" fillId="3" borderId="4" xfId="5" applyNumberFormat="1" applyFont="1" applyFill="1" applyBorder="1" applyAlignment="1">
      <alignment horizontal="left" vertical="center" indent="3"/>
    </xf>
    <xf numFmtId="10" fontId="14" fillId="4" borderId="4" xfId="5" applyNumberFormat="1" applyFont="1" applyFill="1" applyBorder="1" applyAlignment="1">
      <alignment horizontal="left" vertical="center" indent="3"/>
    </xf>
    <xf numFmtId="10" fontId="14" fillId="5" borderId="4" xfId="5" applyNumberFormat="1" applyFont="1" applyFill="1" applyBorder="1" applyAlignment="1">
      <alignment horizontal="left" vertical="center" indent="3"/>
    </xf>
    <xf numFmtId="10" fontId="14" fillId="6" borderId="4" xfId="5" applyNumberFormat="1" applyFont="1" applyFill="1" applyBorder="1" applyAlignment="1">
      <alignment horizontal="left" vertical="center" indent="3"/>
    </xf>
    <xf numFmtId="10" fontId="14" fillId="2" borderId="5" xfId="5" applyNumberFormat="1" applyFont="1" applyFill="1" applyBorder="1" applyAlignment="1">
      <alignment horizontal="left" vertical="center" indent="3"/>
    </xf>
    <xf numFmtId="3" fontId="14" fillId="2" borderId="4" xfId="0" applyNumberFormat="1" applyFont="1" applyFill="1" applyBorder="1" applyAlignment="1">
      <alignment horizontal="right" vertical="center" indent="1"/>
    </xf>
    <xf numFmtId="3" fontId="14" fillId="3" borderId="4" xfId="0" applyNumberFormat="1" applyFont="1" applyFill="1" applyBorder="1" applyAlignment="1">
      <alignment horizontal="right" vertical="center" indent="1"/>
    </xf>
    <xf numFmtId="3" fontId="14" fillId="4" borderId="4" xfId="0" applyNumberFormat="1" applyFont="1" applyFill="1" applyBorder="1" applyAlignment="1">
      <alignment horizontal="right" vertical="center" indent="1"/>
    </xf>
    <xf numFmtId="3" fontId="14" fillId="5" borderId="4" xfId="0" applyNumberFormat="1" applyFont="1" applyFill="1" applyBorder="1" applyAlignment="1">
      <alignment horizontal="right" vertical="center" indent="1"/>
    </xf>
    <xf numFmtId="3" fontId="14" fillId="5" borderId="4" xfId="1" applyNumberFormat="1" applyFont="1" applyFill="1" applyBorder="1" applyAlignment="1">
      <alignment horizontal="right" vertical="center" indent="1"/>
    </xf>
    <xf numFmtId="3" fontId="14" fillId="6" borderId="4" xfId="0" applyNumberFormat="1" applyFont="1" applyFill="1" applyBorder="1" applyAlignment="1">
      <alignment horizontal="right" vertical="center" indent="1"/>
    </xf>
    <xf numFmtId="3" fontId="14" fillId="2" borderId="5" xfId="0" applyNumberFormat="1" applyFont="1" applyFill="1" applyBorder="1" applyAlignment="1">
      <alignment horizontal="right" vertical="center" indent="1"/>
    </xf>
    <xf numFmtId="10" fontId="13" fillId="0" borderId="0" xfId="0" applyNumberFormat="1" applyFont="1" applyAlignment="1">
      <alignment horizontal="left"/>
    </xf>
    <xf numFmtId="10" fontId="14" fillId="2" borderId="4" xfId="0" applyNumberFormat="1" applyFont="1" applyFill="1" applyBorder="1" applyAlignment="1">
      <alignment vertical="center"/>
    </xf>
    <xf numFmtId="10" fontId="14" fillId="3" borderId="4" xfId="0" applyNumberFormat="1" applyFont="1" applyFill="1" applyBorder="1" applyAlignment="1">
      <alignment vertical="center"/>
    </xf>
    <xf numFmtId="10" fontId="14" fillId="4" borderId="4" xfId="0" applyNumberFormat="1" applyFont="1" applyFill="1" applyBorder="1" applyAlignment="1">
      <alignment vertical="center"/>
    </xf>
    <xf numFmtId="10" fontId="14" fillId="5" borderId="4" xfId="0" applyNumberFormat="1" applyFont="1" applyFill="1" applyBorder="1" applyAlignment="1">
      <alignment vertical="center"/>
    </xf>
    <xf numFmtId="10" fontId="14" fillId="6" borderId="4" xfId="0" applyNumberFormat="1" applyFont="1" applyFill="1" applyBorder="1" applyAlignment="1">
      <alignment vertical="center"/>
    </xf>
    <xf numFmtId="10" fontId="14" fillId="2" borderId="5" xfId="0" applyNumberFormat="1" applyFont="1" applyFill="1" applyBorder="1" applyAlignment="1">
      <alignment vertical="center"/>
    </xf>
  </cellXfs>
  <cellStyles count="6">
    <cellStyle name="Comma" xfId="1" builtinId="3"/>
    <cellStyle name="Comma 2" xfId="3"/>
    <cellStyle name="Currency" xfId="4" builtinId="4"/>
    <cellStyle name="Normal" xfId="0" builtinId="0"/>
    <cellStyle name="Normal 3" xfId="2"/>
    <cellStyle name="Percent" xfId="5" builtinId="5"/>
  </cellStyles>
  <dxfs count="0"/>
  <tableStyles count="0" defaultTableStyle="TableStyleMedium2" defaultPivotStyle="PivotStyleLight16"/>
  <colors>
    <mruColors>
      <color rgb="FF282F39"/>
      <color rgb="FFFF00FF"/>
      <color rgb="FFFDD9BB"/>
      <color rgb="FFF3C8B6"/>
      <color rgb="FFE2E8C3"/>
      <color rgb="FFC4DBF1"/>
      <color rgb="FFB5D1D2"/>
      <color rgb="FF250044"/>
      <color rgb="FFFCE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E1" zoomScale="79" zoomScaleNormal="110" zoomScalePageLayoutView="55" workbookViewId="0">
      <selection activeCell="G3" sqref="G3"/>
    </sheetView>
  </sheetViews>
  <sheetFormatPr defaultColWidth="9.1796875" defaultRowHeight="16.5" x14ac:dyDescent="0.45"/>
  <cols>
    <col min="1" max="1" width="12.26953125" style="57" customWidth="1"/>
    <col min="2" max="2" width="11.1796875" style="56" customWidth="1"/>
    <col min="3" max="3" width="10.54296875" style="56" customWidth="1"/>
    <col min="4" max="4" width="23.26953125" style="57" bestFit="1" customWidth="1"/>
    <col min="5" max="5" width="58.81640625" style="56" customWidth="1"/>
    <col min="6" max="6" width="17.453125" style="141" customWidth="1"/>
    <col min="7" max="7" width="16.7265625" style="141" customWidth="1"/>
    <col min="8" max="8" width="11.81640625" style="141" customWidth="1"/>
    <col min="9" max="9" width="17.453125" style="58" customWidth="1"/>
    <col min="10" max="10" width="15.1796875" style="58" customWidth="1"/>
    <col min="11" max="11" width="17.1796875" style="143" customWidth="1"/>
    <col min="12" max="12" width="21.54296875" style="56" customWidth="1"/>
    <col min="13" max="13" width="23.81640625" style="56" customWidth="1"/>
    <col min="14" max="14" width="21.54296875" style="56" customWidth="1"/>
    <col min="15" max="15" width="18" style="141" customWidth="1"/>
    <col min="16" max="16" width="30.36328125" style="56" bestFit="1" customWidth="1"/>
    <col min="17" max="17" width="27.7265625" style="56" bestFit="1" customWidth="1"/>
    <col min="18" max="18" width="17.54296875" style="58" customWidth="1"/>
    <col min="19" max="19" width="36.90625" style="58" bestFit="1" customWidth="1"/>
    <col min="20" max="20" width="18.81640625" style="56" customWidth="1"/>
    <col min="21" max="16384" width="9.1796875" style="55"/>
  </cols>
  <sheetData>
    <row r="1" spans="1:20" s="144" customFormat="1" ht="46" customHeight="1" x14ac:dyDescent="0.45">
      <c r="A1" s="76" t="s">
        <v>0</v>
      </c>
      <c r="B1" s="77" t="s">
        <v>1</v>
      </c>
      <c r="C1" s="77" t="s">
        <v>255</v>
      </c>
      <c r="D1" s="77" t="s">
        <v>2</v>
      </c>
      <c r="E1" s="77" t="s">
        <v>287</v>
      </c>
      <c r="F1" s="78" t="s">
        <v>3</v>
      </c>
      <c r="G1" s="79" t="s">
        <v>4</v>
      </c>
      <c r="H1" s="79" t="s">
        <v>5</v>
      </c>
      <c r="I1" s="80" t="s">
        <v>6</v>
      </c>
      <c r="J1" s="80" t="s">
        <v>219</v>
      </c>
      <c r="K1" s="80" t="s">
        <v>7</v>
      </c>
      <c r="L1" s="81" t="s">
        <v>8</v>
      </c>
      <c r="M1" s="80" t="s">
        <v>288</v>
      </c>
      <c r="N1" s="80" t="s">
        <v>9</v>
      </c>
      <c r="O1" s="80" t="s">
        <v>266</v>
      </c>
      <c r="P1" s="80" t="s">
        <v>10</v>
      </c>
      <c r="Q1" s="79" t="s">
        <v>11</v>
      </c>
      <c r="R1" s="59" t="s">
        <v>12</v>
      </c>
      <c r="S1" s="59" t="s">
        <v>13</v>
      </c>
      <c r="T1" s="60" t="s">
        <v>289</v>
      </c>
    </row>
    <row r="2" spans="1:20" x14ac:dyDescent="0.45">
      <c r="A2" s="82">
        <v>1</v>
      </c>
      <c r="B2" s="83" t="s">
        <v>14</v>
      </c>
      <c r="C2" s="84" t="s">
        <v>256</v>
      </c>
      <c r="D2" s="85" t="s">
        <v>15</v>
      </c>
      <c r="E2" s="86" t="s">
        <v>16</v>
      </c>
      <c r="F2" s="157">
        <v>272147</v>
      </c>
      <c r="G2" s="157">
        <v>91918</v>
      </c>
      <c r="H2" s="165">
        <v>6.1642914649329555E-3</v>
      </c>
      <c r="I2" s="87" t="s">
        <v>17</v>
      </c>
      <c r="J2" s="87" t="s">
        <v>45</v>
      </c>
      <c r="K2" s="145">
        <v>508451.06184121902</v>
      </c>
      <c r="L2" s="89" t="s">
        <v>19</v>
      </c>
      <c r="M2" s="88" t="s">
        <v>20</v>
      </c>
      <c r="N2" s="89" t="s">
        <v>21</v>
      </c>
      <c r="O2" s="151">
        <v>0.52316194869340105</v>
      </c>
      <c r="P2" s="89" t="s">
        <v>22</v>
      </c>
      <c r="Q2" s="87" t="s">
        <v>23</v>
      </c>
      <c r="R2" s="61" t="s">
        <v>24</v>
      </c>
      <c r="S2" s="61" t="s">
        <v>25</v>
      </c>
      <c r="T2" s="62" t="s">
        <v>26</v>
      </c>
    </row>
    <row r="3" spans="1:20" x14ac:dyDescent="0.45">
      <c r="A3" s="82">
        <v>2</v>
      </c>
      <c r="B3" s="83" t="s">
        <v>14</v>
      </c>
      <c r="C3" s="84" t="s">
        <v>256</v>
      </c>
      <c r="D3" s="85" t="s">
        <v>27</v>
      </c>
      <c r="E3" s="86" t="s">
        <v>28</v>
      </c>
      <c r="F3" s="157">
        <v>420300</v>
      </c>
      <c r="G3" s="157">
        <v>139195</v>
      </c>
      <c r="H3" s="165">
        <v>9.3348261544130944E-3</v>
      </c>
      <c r="I3" s="87" t="s">
        <v>17</v>
      </c>
      <c r="J3" s="87" t="s">
        <v>18</v>
      </c>
      <c r="K3" s="145">
        <v>242442.49812743199</v>
      </c>
      <c r="L3" s="89" t="s">
        <v>29</v>
      </c>
      <c r="M3" s="87" t="s">
        <v>20</v>
      </c>
      <c r="N3" s="89" t="s">
        <v>21</v>
      </c>
      <c r="O3" s="151">
        <v>0.54564459930313602</v>
      </c>
      <c r="P3" s="89" t="s">
        <v>22</v>
      </c>
      <c r="Q3" s="87" t="s">
        <v>23</v>
      </c>
      <c r="R3" s="61" t="s">
        <v>51</v>
      </c>
      <c r="S3" s="61" t="s">
        <v>25</v>
      </c>
      <c r="T3" s="62" t="s">
        <v>26</v>
      </c>
    </row>
    <row r="4" spans="1:20" x14ac:dyDescent="0.45">
      <c r="A4" s="82">
        <v>3</v>
      </c>
      <c r="B4" s="83" t="s">
        <v>14</v>
      </c>
      <c r="C4" s="84" t="s">
        <v>257</v>
      </c>
      <c r="D4" s="85" t="s">
        <v>30</v>
      </c>
      <c r="E4" s="90" t="s">
        <v>31</v>
      </c>
      <c r="F4" s="157">
        <v>293309</v>
      </c>
      <c r="G4" s="157">
        <v>106515</v>
      </c>
      <c r="H4" s="165">
        <v>7.1432092233004825E-3</v>
      </c>
      <c r="I4" s="87" t="s">
        <v>17</v>
      </c>
      <c r="J4" s="87" t="s">
        <v>45</v>
      </c>
      <c r="K4" s="145">
        <v>204652.380227663</v>
      </c>
      <c r="L4" s="89" t="s">
        <v>29</v>
      </c>
      <c r="M4" s="88" t="s">
        <v>20</v>
      </c>
      <c r="N4" s="89" t="s">
        <v>32</v>
      </c>
      <c r="O4" s="151">
        <v>0.44811528892644198</v>
      </c>
      <c r="P4" s="89" t="s">
        <v>22</v>
      </c>
      <c r="Q4" s="87" t="s">
        <v>23</v>
      </c>
      <c r="R4" s="61" t="s">
        <v>32</v>
      </c>
      <c r="S4" s="61" t="s">
        <v>32</v>
      </c>
      <c r="T4" s="62" t="s">
        <v>33</v>
      </c>
    </row>
    <row r="5" spans="1:20" x14ac:dyDescent="0.45">
      <c r="A5" s="91">
        <v>4</v>
      </c>
      <c r="B5" s="92" t="s">
        <v>39</v>
      </c>
      <c r="C5" s="93" t="s">
        <v>256</v>
      </c>
      <c r="D5" s="94" t="s">
        <v>40</v>
      </c>
      <c r="E5" s="95" t="s">
        <v>41</v>
      </c>
      <c r="F5" s="158">
        <v>330888</v>
      </c>
      <c r="G5" s="158">
        <v>119253</v>
      </c>
      <c r="H5" s="166">
        <v>7.9974569732549627E-3</v>
      </c>
      <c r="I5" s="96" t="s">
        <v>17</v>
      </c>
      <c r="J5" s="96" t="s">
        <v>18</v>
      </c>
      <c r="K5" s="146">
        <v>206507.690438508</v>
      </c>
      <c r="L5" s="98" t="s">
        <v>29</v>
      </c>
      <c r="M5" s="97" t="s">
        <v>20</v>
      </c>
      <c r="N5" s="98" t="s">
        <v>42</v>
      </c>
      <c r="O5" s="152">
        <v>0.46161522142000599</v>
      </c>
      <c r="P5" s="98" t="s">
        <v>22</v>
      </c>
      <c r="Q5" s="96" t="s">
        <v>23</v>
      </c>
      <c r="R5" s="63" t="s">
        <v>24</v>
      </c>
      <c r="S5" s="63" t="s">
        <v>25</v>
      </c>
      <c r="T5" s="64" t="s">
        <v>26</v>
      </c>
    </row>
    <row r="6" spans="1:20" x14ac:dyDescent="0.45">
      <c r="A6" s="82">
        <v>5</v>
      </c>
      <c r="B6" s="83" t="s">
        <v>99</v>
      </c>
      <c r="C6" s="84" t="s">
        <v>258</v>
      </c>
      <c r="D6" s="85" t="s">
        <v>100</v>
      </c>
      <c r="E6" s="90" t="s">
        <v>101</v>
      </c>
      <c r="F6" s="157">
        <v>520811</v>
      </c>
      <c r="G6" s="157">
        <v>156220</v>
      </c>
      <c r="H6" s="165">
        <v>1.0476572734957531E-2</v>
      </c>
      <c r="I6" s="87" t="s">
        <v>86</v>
      </c>
      <c r="J6" s="87" t="s">
        <v>87</v>
      </c>
      <c r="K6" s="145">
        <v>141690.06721149301</v>
      </c>
      <c r="L6" s="89" t="s">
        <v>36</v>
      </c>
      <c r="M6" s="88" t="s">
        <v>20</v>
      </c>
      <c r="N6" s="89" t="s">
        <v>47</v>
      </c>
      <c r="O6" s="151">
        <v>0.61947893995647196</v>
      </c>
      <c r="P6" s="89" t="s">
        <v>22</v>
      </c>
      <c r="Q6" s="85" t="s">
        <v>37</v>
      </c>
      <c r="R6" s="61" t="s">
        <v>38</v>
      </c>
      <c r="S6" s="61" t="s">
        <v>25</v>
      </c>
      <c r="T6" s="62" t="s">
        <v>26</v>
      </c>
    </row>
    <row r="7" spans="1:20" x14ac:dyDescent="0.45">
      <c r="A7" s="91">
        <v>6</v>
      </c>
      <c r="B7" s="92" t="s">
        <v>39</v>
      </c>
      <c r="C7" s="93" t="s">
        <v>256</v>
      </c>
      <c r="D7" s="94" t="s">
        <v>43</v>
      </c>
      <c r="E7" s="95" t="s">
        <v>44</v>
      </c>
      <c r="F7" s="158">
        <v>1070407</v>
      </c>
      <c r="G7" s="158">
        <v>329415</v>
      </c>
      <c r="H7" s="166">
        <v>2.2091538903380073E-2</v>
      </c>
      <c r="I7" s="96" t="s">
        <v>17</v>
      </c>
      <c r="J7" s="96" t="s">
        <v>87</v>
      </c>
      <c r="K7" s="146">
        <v>184167.365591298</v>
      </c>
      <c r="L7" s="98" t="s">
        <v>36</v>
      </c>
      <c r="M7" s="97" t="s">
        <v>46</v>
      </c>
      <c r="N7" s="98" t="s">
        <v>47</v>
      </c>
      <c r="O7" s="152">
        <v>0.62969506549489296</v>
      </c>
      <c r="P7" s="98" t="s">
        <v>57</v>
      </c>
      <c r="Q7" s="96" t="s">
        <v>37</v>
      </c>
      <c r="R7" s="63" t="s">
        <v>24</v>
      </c>
      <c r="S7" s="63" t="s">
        <v>25</v>
      </c>
      <c r="T7" s="64" t="s">
        <v>26</v>
      </c>
    </row>
    <row r="8" spans="1:20" x14ac:dyDescent="0.45">
      <c r="A8" s="91">
        <v>7</v>
      </c>
      <c r="B8" s="92" t="s">
        <v>39</v>
      </c>
      <c r="C8" s="93" t="s">
        <v>259</v>
      </c>
      <c r="D8" s="94" t="s">
        <v>48</v>
      </c>
      <c r="E8" s="95" t="s">
        <v>49</v>
      </c>
      <c r="F8" s="158">
        <v>293555</v>
      </c>
      <c r="G8" s="158">
        <v>105329</v>
      </c>
      <c r="H8" s="166">
        <v>7.0636725745765062E-3</v>
      </c>
      <c r="I8" s="96" t="s">
        <v>50</v>
      </c>
      <c r="J8" s="96" t="s">
        <v>18</v>
      </c>
      <c r="K8" s="146">
        <v>174796.876850234</v>
      </c>
      <c r="L8" s="98" t="s">
        <v>36</v>
      </c>
      <c r="M8" s="97" t="s">
        <v>20</v>
      </c>
      <c r="N8" s="98" t="s">
        <v>21</v>
      </c>
      <c r="O8" s="152">
        <v>0.51060011962517404</v>
      </c>
      <c r="P8" s="98" t="s">
        <v>57</v>
      </c>
      <c r="Q8" s="96" t="s">
        <v>37</v>
      </c>
      <c r="R8" s="63" t="s">
        <v>51</v>
      </c>
      <c r="S8" s="63" t="s">
        <v>25</v>
      </c>
      <c r="T8" s="64" t="s">
        <v>26</v>
      </c>
    </row>
    <row r="9" spans="1:20" x14ac:dyDescent="0.45">
      <c r="A9" s="82">
        <v>8</v>
      </c>
      <c r="B9" s="83" t="s">
        <v>14</v>
      </c>
      <c r="C9" s="84" t="s">
        <v>258</v>
      </c>
      <c r="D9" s="85" t="s">
        <v>34</v>
      </c>
      <c r="E9" s="90" t="s">
        <v>35</v>
      </c>
      <c r="F9" s="157">
        <v>909534</v>
      </c>
      <c r="G9" s="157">
        <v>333111</v>
      </c>
      <c r="H9" s="165">
        <v>2.2339403535491218E-2</v>
      </c>
      <c r="I9" s="87" t="s">
        <v>17</v>
      </c>
      <c r="J9" s="87" t="s">
        <v>18</v>
      </c>
      <c r="K9" s="145">
        <v>144207.88909434801</v>
      </c>
      <c r="L9" s="89" t="s">
        <v>36</v>
      </c>
      <c r="M9" s="88" t="s">
        <v>20</v>
      </c>
      <c r="N9" s="89" t="s">
        <v>21</v>
      </c>
      <c r="O9" s="151">
        <v>0.44678500559873402</v>
      </c>
      <c r="P9" s="89" t="s">
        <v>252</v>
      </c>
      <c r="Q9" s="87" t="s">
        <v>37</v>
      </c>
      <c r="R9" s="61" t="s">
        <v>24</v>
      </c>
      <c r="S9" s="61" t="s">
        <v>25</v>
      </c>
      <c r="T9" s="62" t="s">
        <v>26</v>
      </c>
    </row>
    <row r="10" spans="1:20" x14ac:dyDescent="0.45">
      <c r="A10" s="99">
        <v>9</v>
      </c>
      <c r="B10" s="100" t="s">
        <v>58</v>
      </c>
      <c r="C10" s="101" t="s">
        <v>256</v>
      </c>
      <c r="D10" s="102" t="s">
        <v>59</v>
      </c>
      <c r="E10" s="103" t="s">
        <v>60</v>
      </c>
      <c r="F10" s="159">
        <v>1200471</v>
      </c>
      <c r="G10" s="159">
        <v>435217</v>
      </c>
      <c r="H10" s="167">
        <v>2.9186932249327946E-2</v>
      </c>
      <c r="I10" s="104" t="s">
        <v>17</v>
      </c>
      <c r="J10" s="104" t="s">
        <v>18</v>
      </c>
      <c r="K10" s="147">
        <v>153002.43696794601</v>
      </c>
      <c r="L10" s="106" t="s">
        <v>36</v>
      </c>
      <c r="M10" s="104" t="s">
        <v>20</v>
      </c>
      <c r="N10" s="106" t="s">
        <v>42</v>
      </c>
      <c r="O10" s="153">
        <v>0.46082299174894398</v>
      </c>
      <c r="P10" s="106" t="s">
        <v>32</v>
      </c>
      <c r="Q10" s="104" t="s">
        <v>32</v>
      </c>
      <c r="R10" s="65" t="s">
        <v>24</v>
      </c>
      <c r="S10" s="65" t="s">
        <v>25</v>
      </c>
      <c r="T10" s="66" t="s">
        <v>26</v>
      </c>
    </row>
    <row r="11" spans="1:20" x14ac:dyDescent="0.45">
      <c r="A11" s="91">
        <v>10</v>
      </c>
      <c r="B11" s="92" t="s">
        <v>39</v>
      </c>
      <c r="C11" s="93" t="s">
        <v>52</v>
      </c>
      <c r="D11" s="94" t="s">
        <v>53</v>
      </c>
      <c r="E11" s="95" t="s">
        <v>54</v>
      </c>
      <c r="F11" s="158">
        <v>355576</v>
      </c>
      <c r="G11" s="158">
        <v>162889</v>
      </c>
      <c r="H11" s="166">
        <v>1.0923815492411325E-2</v>
      </c>
      <c r="I11" s="96" t="s">
        <v>17</v>
      </c>
      <c r="J11" s="96" t="s">
        <v>18</v>
      </c>
      <c r="K11" s="146">
        <v>110799.616547249</v>
      </c>
      <c r="L11" s="98" t="s">
        <v>55</v>
      </c>
      <c r="M11" s="94" t="s">
        <v>134</v>
      </c>
      <c r="N11" s="98" t="s">
        <v>56</v>
      </c>
      <c r="O11" s="152">
        <v>0.27737907409340101</v>
      </c>
      <c r="P11" s="98" t="s">
        <v>32</v>
      </c>
      <c r="Q11" s="94" t="s">
        <v>32</v>
      </c>
      <c r="R11" s="63" t="s">
        <v>24</v>
      </c>
      <c r="S11" s="63" t="s">
        <v>154</v>
      </c>
      <c r="T11" s="64" t="s">
        <v>26</v>
      </c>
    </row>
    <row r="12" spans="1:20" x14ac:dyDescent="0.45">
      <c r="A12" s="82">
        <v>11</v>
      </c>
      <c r="B12" s="83" t="s">
        <v>114</v>
      </c>
      <c r="C12" s="84" t="s">
        <v>115</v>
      </c>
      <c r="D12" s="85" t="s">
        <v>116</v>
      </c>
      <c r="E12" s="90" t="s">
        <v>117</v>
      </c>
      <c r="F12" s="157">
        <v>558862</v>
      </c>
      <c r="G12" s="157">
        <v>312629</v>
      </c>
      <c r="H12" s="165">
        <v>2.0965820365875291E-2</v>
      </c>
      <c r="I12" s="87" t="s">
        <v>17</v>
      </c>
      <c r="J12" s="87" t="s">
        <v>87</v>
      </c>
      <c r="K12" s="145">
        <v>117643.855221223</v>
      </c>
      <c r="L12" s="89" t="s">
        <v>55</v>
      </c>
      <c r="M12" s="88" t="s">
        <v>69</v>
      </c>
      <c r="N12" s="89" t="s">
        <v>118</v>
      </c>
      <c r="O12" s="151">
        <v>0.17399537470932</v>
      </c>
      <c r="P12" s="89" t="s">
        <v>22</v>
      </c>
      <c r="Q12" s="87" t="s">
        <v>23</v>
      </c>
      <c r="R12" s="61" t="s">
        <v>119</v>
      </c>
      <c r="S12" s="61" t="s">
        <v>120</v>
      </c>
      <c r="T12" s="62" t="s">
        <v>121</v>
      </c>
    </row>
    <row r="13" spans="1:20" x14ac:dyDescent="0.45">
      <c r="A13" s="82">
        <v>12</v>
      </c>
      <c r="B13" s="83" t="s">
        <v>114</v>
      </c>
      <c r="C13" s="84" t="s">
        <v>260</v>
      </c>
      <c r="D13" s="85" t="s">
        <v>122</v>
      </c>
      <c r="E13" s="107" t="s">
        <v>123</v>
      </c>
      <c r="F13" s="157">
        <v>664290</v>
      </c>
      <c r="G13" s="157">
        <v>271306</v>
      </c>
      <c r="H13" s="165">
        <v>1.8194578430613159E-2</v>
      </c>
      <c r="I13" s="87" t="s">
        <v>17</v>
      </c>
      <c r="J13" s="87" t="s">
        <v>18</v>
      </c>
      <c r="K13" s="145">
        <v>122794.178120923</v>
      </c>
      <c r="L13" s="89" t="s">
        <v>55</v>
      </c>
      <c r="M13" s="88" t="s">
        <v>69</v>
      </c>
      <c r="N13" s="89" t="s">
        <v>124</v>
      </c>
      <c r="O13" s="151">
        <v>0.36181654663000501</v>
      </c>
      <c r="P13" s="89" t="s">
        <v>251</v>
      </c>
      <c r="Q13" s="87" t="s">
        <v>37</v>
      </c>
      <c r="R13" s="61" t="s">
        <v>119</v>
      </c>
      <c r="S13" s="61" t="s">
        <v>32</v>
      </c>
      <c r="T13" s="62" t="s">
        <v>33</v>
      </c>
    </row>
    <row r="14" spans="1:20" x14ac:dyDescent="0.45">
      <c r="A14" s="82">
        <v>13</v>
      </c>
      <c r="B14" s="83" t="s">
        <v>99</v>
      </c>
      <c r="C14" s="84" t="s">
        <v>258</v>
      </c>
      <c r="D14" s="85" t="s">
        <v>102</v>
      </c>
      <c r="E14" s="107" t="s">
        <v>103</v>
      </c>
      <c r="F14" s="157">
        <v>602793</v>
      </c>
      <c r="G14" s="157">
        <v>196203</v>
      </c>
      <c r="H14" s="165">
        <v>1.3157950328491054E-2</v>
      </c>
      <c r="I14" s="87" t="s">
        <v>86</v>
      </c>
      <c r="J14" s="87" t="s">
        <v>87</v>
      </c>
      <c r="K14" s="145">
        <v>96204.949135318995</v>
      </c>
      <c r="L14" s="89" t="s">
        <v>94</v>
      </c>
      <c r="M14" s="87" t="s">
        <v>20</v>
      </c>
      <c r="N14" s="89" t="s">
        <v>47</v>
      </c>
      <c r="O14" s="151">
        <v>0.53529762541857195</v>
      </c>
      <c r="P14" s="89" t="s">
        <v>32</v>
      </c>
      <c r="Q14" s="87" t="s">
        <v>73</v>
      </c>
      <c r="R14" s="61" t="s">
        <v>267</v>
      </c>
      <c r="S14" s="61" t="s">
        <v>32</v>
      </c>
      <c r="T14" s="62" t="s">
        <v>26</v>
      </c>
    </row>
    <row r="15" spans="1:20" x14ac:dyDescent="0.45">
      <c r="A15" s="91">
        <v>14</v>
      </c>
      <c r="B15" s="92" t="s">
        <v>83</v>
      </c>
      <c r="C15" s="93" t="s">
        <v>258</v>
      </c>
      <c r="D15" s="94" t="s">
        <v>84</v>
      </c>
      <c r="E15" s="95" t="s">
        <v>85</v>
      </c>
      <c r="F15" s="158">
        <v>639738</v>
      </c>
      <c r="G15" s="158">
        <v>198182</v>
      </c>
      <c r="H15" s="166">
        <v>1.3290667889894721E-2</v>
      </c>
      <c r="I15" s="96" t="s">
        <v>86</v>
      </c>
      <c r="J15" s="96" t="s">
        <v>87</v>
      </c>
      <c r="K15" s="146">
        <v>120594.614307189</v>
      </c>
      <c r="L15" s="98" t="s">
        <v>55</v>
      </c>
      <c r="M15" s="96" t="s">
        <v>20</v>
      </c>
      <c r="N15" s="98" t="s">
        <v>47</v>
      </c>
      <c r="O15" s="152">
        <v>0.58736414003289905</v>
      </c>
      <c r="P15" s="98" t="s">
        <v>32</v>
      </c>
      <c r="Q15" s="96" t="s">
        <v>32</v>
      </c>
      <c r="R15" s="63" t="s">
        <v>38</v>
      </c>
      <c r="S15" s="63" t="s">
        <v>96</v>
      </c>
      <c r="T15" s="64" t="s">
        <v>26</v>
      </c>
    </row>
    <row r="16" spans="1:20" x14ac:dyDescent="0.45">
      <c r="A16" s="91">
        <v>15</v>
      </c>
      <c r="B16" s="92" t="s">
        <v>83</v>
      </c>
      <c r="C16" s="93" t="s">
        <v>261</v>
      </c>
      <c r="D16" s="94" t="s">
        <v>88</v>
      </c>
      <c r="E16" s="108" t="s">
        <v>216</v>
      </c>
      <c r="F16" s="158">
        <v>776527</v>
      </c>
      <c r="G16" s="158">
        <v>236476</v>
      </c>
      <c r="H16" s="166">
        <v>1.5858776175085246E-2</v>
      </c>
      <c r="I16" s="96" t="s">
        <v>86</v>
      </c>
      <c r="J16" s="96" t="s">
        <v>87</v>
      </c>
      <c r="K16" s="146">
        <v>132115.454802163</v>
      </c>
      <c r="L16" s="98" t="s">
        <v>36</v>
      </c>
      <c r="M16" s="96" t="s">
        <v>46</v>
      </c>
      <c r="N16" s="98" t="s">
        <v>47</v>
      </c>
      <c r="O16" s="152">
        <v>0.64734687663864399</v>
      </c>
      <c r="P16" s="98" t="s">
        <v>57</v>
      </c>
      <c r="Q16" s="96" t="s">
        <v>32</v>
      </c>
      <c r="R16" s="63" t="s">
        <v>32</v>
      </c>
      <c r="S16" s="63" t="s">
        <v>223</v>
      </c>
      <c r="T16" s="64" t="s">
        <v>26</v>
      </c>
    </row>
    <row r="17" spans="1:20" x14ac:dyDescent="0.45">
      <c r="A17" s="91">
        <v>16</v>
      </c>
      <c r="B17" s="92" t="s">
        <v>65</v>
      </c>
      <c r="C17" s="93" t="s">
        <v>66</v>
      </c>
      <c r="D17" s="94" t="s">
        <v>67</v>
      </c>
      <c r="E17" s="109" t="s">
        <v>68</v>
      </c>
      <c r="F17" s="158">
        <v>1390523</v>
      </c>
      <c r="G17" s="158">
        <v>445482</v>
      </c>
      <c r="H17" s="166">
        <v>2.9875333344734033E-2</v>
      </c>
      <c r="I17" s="96" t="s">
        <v>17</v>
      </c>
      <c r="J17" s="96" t="s">
        <v>87</v>
      </c>
      <c r="K17" s="146">
        <v>142874.509005167</v>
      </c>
      <c r="L17" s="98" t="s">
        <v>36</v>
      </c>
      <c r="M17" s="96" t="s">
        <v>69</v>
      </c>
      <c r="N17" s="98" t="s">
        <v>47</v>
      </c>
      <c r="O17" s="152">
        <v>0.594380917747518</v>
      </c>
      <c r="P17" s="98" t="s">
        <v>57</v>
      </c>
      <c r="Q17" s="96" t="s">
        <v>32</v>
      </c>
      <c r="R17" s="63" t="s">
        <v>70</v>
      </c>
      <c r="S17" s="63" t="s">
        <v>223</v>
      </c>
      <c r="T17" s="64" t="s">
        <v>26</v>
      </c>
    </row>
    <row r="18" spans="1:20" x14ac:dyDescent="0.45">
      <c r="A18" s="99">
        <v>17</v>
      </c>
      <c r="B18" s="100" t="s">
        <v>58</v>
      </c>
      <c r="C18" s="101" t="s">
        <v>61</v>
      </c>
      <c r="D18" s="102" t="s">
        <v>62</v>
      </c>
      <c r="E18" s="103" t="s">
        <v>63</v>
      </c>
      <c r="F18" s="159">
        <v>720083</v>
      </c>
      <c r="G18" s="159">
        <v>252678</v>
      </c>
      <c r="H18" s="167">
        <v>1.6945329954702337E-2</v>
      </c>
      <c r="I18" s="104" t="s">
        <v>17</v>
      </c>
      <c r="J18" s="104" t="s">
        <v>18</v>
      </c>
      <c r="K18" s="147">
        <v>149225.05937410999</v>
      </c>
      <c r="L18" s="106" t="s">
        <v>36</v>
      </c>
      <c r="M18" s="104" t="s">
        <v>46</v>
      </c>
      <c r="N18" s="106" t="s">
        <v>47</v>
      </c>
      <c r="O18" s="153">
        <v>0.49840904233847</v>
      </c>
      <c r="P18" s="106" t="s">
        <v>32</v>
      </c>
      <c r="Q18" s="104" t="s">
        <v>32</v>
      </c>
      <c r="R18" s="65" t="s">
        <v>32</v>
      </c>
      <c r="S18" s="65" t="s">
        <v>25</v>
      </c>
      <c r="T18" s="66" t="s">
        <v>26</v>
      </c>
    </row>
    <row r="19" spans="1:20" x14ac:dyDescent="0.45">
      <c r="A19" s="91">
        <v>18</v>
      </c>
      <c r="B19" s="92" t="s">
        <v>65</v>
      </c>
      <c r="C19" s="93" t="s">
        <v>66</v>
      </c>
      <c r="D19" s="94" t="s">
        <v>71</v>
      </c>
      <c r="E19" s="95" t="s">
        <v>72</v>
      </c>
      <c r="F19" s="158">
        <v>452398</v>
      </c>
      <c r="G19" s="158">
        <v>181003</v>
      </c>
      <c r="H19" s="166">
        <v>1.2138593616345653E-2</v>
      </c>
      <c r="I19" s="96" t="s">
        <v>17</v>
      </c>
      <c r="J19" s="96" t="s">
        <v>87</v>
      </c>
      <c r="K19" s="146">
        <v>111491.82763570901</v>
      </c>
      <c r="L19" s="98" t="s">
        <v>55</v>
      </c>
      <c r="M19" s="96" t="s">
        <v>69</v>
      </c>
      <c r="N19" s="98" t="s">
        <v>32</v>
      </c>
      <c r="O19" s="152">
        <v>0.44858924990193499</v>
      </c>
      <c r="P19" s="98" t="s">
        <v>57</v>
      </c>
      <c r="Q19" s="96" t="s">
        <v>73</v>
      </c>
      <c r="R19" s="63" t="s">
        <v>70</v>
      </c>
      <c r="S19" s="63" t="s">
        <v>32</v>
      </c>
      <c r="T19" s="64" t="s">
        <v>26</v>
      </c>
    </row>
    <row r="20" spans="1:20" x14ac:dyDescent="0.45">
      <c r="A20" s="82">
        <v>19</v>
      </c>
      <c r="B20" s="83" t="s">
        <v>171</v>
      </c>
      <c r="C20" s="84" t="s">
        <v>262</v>
      </c>
      <c r="D20" s="85" t="s">
        <v>172</v>
      </c>
      <c r="E20" s="90" t="s">
        <v>173</v>
      </c>
      <c r="F20" s="157">
        <v>158129</v>
      </c>
      <c r="G20" s="157">
        <v>103622</v>
      </c>
      <c r="H20" s="165">
        <v>6.9491961332849139E-3</v>
      </c>
      <c r="I20" s="87" t="s">
        <v>17</v>
      </c>
      <c r="J20" s="87" t="s">
        <v>18</v>
      </c>
      <c r="K20" s="145">
        <v>93880.813068859701</v>
      </c>
      <c r="L20" s="89" t="s">
        <v>94</v>
      </c>
      <c r="M20" s="87" t="s">
        <v>134</v>
      </c>
      <c r="N20" s="89" t="s">
        <v>118</v>
      </c>
      <c r="O20" s="151">
        <v>0.14417787728474599</v>
      </c>
      <c r="P20" s="89" t="s">
        <v>32</v>
      </c>
      <c r="Q20" s="87" t="s">
        <v>37</v>
      </c>
      <c r="R20" s="61" t="s">
        <v>267</v>
      </c>
      <c r="S20" s="61" t="s">
        <v>120</v>
      </c>
      <c r="T20" s="67" t="s">
        <v>33</v>
      </c>
    </row>
    <row r="21" spans="1:20" x14ac:dyDescent="0.45">
      <c r="A21" s="91">
        <v>20</v>
      </c>
      <c r="B21" s="92" t="s">
        <v>83</v>
      </c>
      <c r="C21" s="93" t="s">
        <v>66</v>
      </c>
      <c r="D21" s="94" t="s">
        <v>90</v>
      </c>
      <c r="E21" s="95" t="s">
        <v>91</v>
      </c>
      <c r="F21" s="158">
        <v>446224</v>
      </c>
      <c r="G21" s="158">
        <v>106872</v>
      </c>
      <c r="H21" s="166">
        <v>7.1671506934475821E-3</v>
      </c>
      <c r="I21" s="96" t="s">
        <v>86</v>
      </c>
      <c r="J21" s="96" t="s">
        <v>87</v>
      </c>
      <c r="K21" s="146">
        <v>117900.15170576199</v>
      </c>
      <c r="L21" s="98" t="s">
        <v>55</v>
      </c>
      <c r="M21" s="96" t="s">
        <v>46</v>
      </c>
      <c r="N21" s="98" t="s">
        <v>47</v>
      </c>
      <c r="O21" s="152">
        <v>0.741793921700726</v>
      </c>
      <c r="P21" s="98" t="s">
        <v>32</v>
      </c>
      <c r="Q21" s="96" t="s">
        <v>32</v>
      </c>
      <c r="R21" s="63" t="s">
        <v>32</v>
      </c>
      <c r="S21" s="63" t="s">
        <v>224</v>
      </c>
      <c r="T21" s="64" t="s">
        <v>26</v>
      </c>
    </row>
    <row r="22" spans="1:20" x14ac:dyDescent="0.45">
      <c r="A22" s="82">
        <v>21</v>
      </c>
      <c r="B22" s="83" t="s">
        <v>171</v>
      </c>
      <c r="C22" s="84" t="s">
        <v>259</v>
      </c>
      <c r="D22" s="85" t="s">
        <v>174</v>
      </c>
      <c r="E22" s="90" t="s">
        <v>215</v>
      </c>
      <c r="F22" s="157">
        <v>300697</v>
      </c>
      <c r="G22" s="157">
        <v>124562</v>
      </c>
      <c r="H22" s="165">
        <v>8.3534941301483794E-3</v>
      </c>
      <c r="I22" s="87" t="s">
        <v>50</v>
      </c>
      <c r="J22" s="87" t="s">
        <v>18</v>
      </c>
      <c r="K22" s="145">
        <v>102494.93730422101</v>
      </c>
      <c r="L22" s="89" t="s">
        <v>94</v>
      </c>
      <c r="M22" s="85" t="s">
        <v>134</v>
      </c>
      <c r="N22" s="89" t="s">
        <v>32</v>
      </c>
      <c r="O22" s="151">
        <v>0.38062972656187299</v>
      </c>
      <c r="P22" s="89" t="s">
        <v>253</v>
      </c>
      <c r="Q22" s="87" t="s">
        <v>37</v>
      </c>
      <c r="R22" s="61" t="s">
        <v>32</v>
      </c>
      <c r="S22" s="61" t="s">
        <v>154</v>
      </c>
      <c r="T22" s="62" t="s">
        <v>26</v>
      </c>
    </row>
    <row r="23" spans="1:20" x14ac:dyDescent="0.45">
      <c r="A23" s="91">
        <v>22</v>
      </c>
      <c r="B23" s="92" t="s">
        <v>129</v>
      </c>
      <c r="C23" s="93" t="s">
        <v>257</v>
      </c>
      <c r="D23" s="94" t="s">
        <v>130</v>
      </c>
      <c r="E23" s="95" t="s">
        <v>131</v>
      </c>
      <c r="F23" s="158">
        <v>953046</v>
      </c>
      <c r="G23" s="158">
        <v>347427</v>
      </c>
      <c r="H23" s="166">
        <v>2.3299476607272371E-2</v>
      </c>
      <c r="I23" s="96" t="s">
        <v>17</v>
      </c>
      <c r="J23" s="96" t="s">
        <v>18</v>
      </c>
      <c r="K23" s="146">
        <v>114879.59394031399</v>
      </c>
      <c r="L23" s="98" t="s">
        <v>55</v>
      </c>
      <c r="M23" s="96" t="s">
        <v>20</v>
      </c>
      <c r="N23" s="98" t="s">
        <v>21</v>
      </c>
      <c r="O23" s="152">
        <v>0.46498401102965498</v>
      </c>
      <c r="P23" s="98" t="s">
        <v>32</v>
      </c>
      <c r="Q23" s="96" t="s">
        <v>73</v>
      </c>
      <c r="R23" s="63" t="s">
        <v>24</v>
      </c>
      <c r="S23" s="63" t="s">
        <v>25</v>
      </c>
      <c r="T23" s="64" t="s">
        <v>26</v>
      </c>
    </row>
    <row r="24" spans="1:20" x14ac:dyDescent="0.45">
      <c r="A24" s="82">
        <v>23</v>
      </c>
      <c r="B24" s="83" t="s">
        <v>163</v>
      </c>
      <c r="C24" s="84" t="s">
        <v>263</v>
      </c>
      <c r="D24" s="85" t="s">
        <v>164</v>
      </c>
      <c r="E24" s="90" t="s">
        <v>165</v>
      </c>
      <c r="F24" s="157">
        <v>215585</v>
      </c>
      <c r="G24" s="157">
        <v>111501</v>
      </c>
      <c r="H24" s="165">
        <v>7.4775850500608089E-3</v>
      </c>
      <c r="I24" s="87" t="s">
        <v>86</v>
      </c>
      <c r="J24" s="87" t="s">
        <v>87</v>
      </c>
      <c r="K24" s="145">
        <v>72714.236228224298</v>
      </c>
      <c r="L24" s="89" t="s">
        <v>79</v>
      </c>
      <c r="M24" s="87" t="s">
        <v>69</v>
      </c>
      <c r="N24" s="89" t="s">
        <v>124</v>
      </c>
      <c r="O24" s="151">
        <v>0.307414283279971</v>
      </c>
      <c r="P24" s="89" t="s">
        <v>22</v>
      </c>
      <c r="Q24" s="85" t="s">
        <v>37</v>
      </c>
      <c r="R24" s="61" t="s">
        <v>166</v>
      </c>
      <c r="S24" s="61" t="s">
        <v>120</v>
      </c>
      <c r="T24" s="62" t="s">
        <v>33</v>
      </c>
    </row>
    <row r="25" spans="1:20" x14ac:dyDescent="0.45">
      <c r="A25" s="99">
        <v>24</v>
      </c>
      <c r="B25" s="100" t="s">
        <v>108</v>
      </c>
      <c r="C25" s="101" t="s">
        <v>261</v>
      </c>
      <c r="D25" s="102" t="s">
        <v>109</v>
      </c>
      <c r="E25" s="103" t="s">
        <v>110</v>
      </c>
      <c r="F25" s="159">
        <v>1028051</v>
      </c>
      <c r="G25" s="159">
        <v>371084</v>
      </c>
      <c r="H25" s="167">
        <v>2.4885984616431829E-2</v>
      </c>
      <c r="I25" s="104" t="s">
        <v>17</v>
      </c>
      <c r="J25" s="104" t="s">
        <v>18</v>
      </c>
      <c r="K25" s="147">
        <v>123344.181436239</v>
      </c>
      <c r="L25" s="106" t="s">
        <v>55</v>
      </c>
      <c r="M25" s="104" t="s">
        <v>46</v>
      </c>
      <c r="N25" s="106" t="s">
        <v>21</v>
      </c>
      <c r="O25" s="153">
        <v>0.49188054456672903</v>
      </c>
      <c r="P25" s="106" t="s">
        <v>135</v>
      </c>
      <c r="Q25" s="104" t="s">
        <v>32</v>
      </c>
      <c r="R25" s="65" t="s">
        <v>32</v>
      </c>
      <c r="S25" s="65" t="s">
        <v>25</v>
      </c>
      <c r="T25" s="66" t="s">
        <v>26</v>
      </c>
    </row>
    <row r="26" spans="1:20" x14ac:dyDescent="0.45">
      <c r="A26" s="91">
        <v>25</v>
      </c>
      <c r="B26" s="92" t="s">
        <v>83</v>
      </c>
      <c r="C26" s="93" t="s">
        <v>263</v>
      </c>
      <c r="D26" s="94" t="s">
        <v>92</v>
      </c>
      <c r="E26" s="108" t="s">
        <v>93</v>
      </c>
      <c r="F26" s="158">
        <v>487449</v>
      </c>
      <c r="G26" s="158">
        <v>127984</v>
      </c>
      <c r="H26" s="166">
        <v>8.5829835162642715E-3</v>
      </c>
      <c r="I26" s="96" t="s">
        <v>86</v>
      </c>
      <c r="J26" s="96" t="s">
        <v>87</v>
      </c>
      <c r="K26" s="146">
        <v>99274.108802456205</v>
      </c>
      <c r="L26" s="98" t="s">
        <v>94</v>
      </c>
      <c r="M26" s="96" t="s">
        <v>46</v>
      </c>
      <c r="N26" s="98" t="s">
        <v>47</v>
      </c>
      <c r="O26" s="152">
        <v>0.61556132016502096</v>
      </c>
      <c r="P26" s="98" t="s">
        <v>32</v>
      </c>
      <c r="Q26" s="96" t="s">
        <v>95</v>
      </c>
      <c r="R26" s="63" t="s">
        <v>32</v>
      </c>
      <c r="S26" s="63" t="s">
        <v>96</v>
      </c>
      <c r="T26" s="64" t="s">
        <v>26</v>
      </c>
    </row>
    <row r="27" spans="1:20" x14ac:dyDescent="0.45">
      <c r="A27" s="91">
        <v>26</v>
      </c>
      <c r="B27" s="92" t="s">
        <v>129</v>
      </c>
      <c r="C27" s="93" t="s">
        <v>52</v>
      </c>
      <c r="D27" s="94" t="s">
        <v>132</v>
      </c>
      <c r="E27" s="95" t="s">
        <v>133</v>
      </c>
      <c r="F27" s="158">
        <v>808264</v>
      </c>
      <c r="G27" s="158">
        <v>314951</v>
      </c>
      <c r="H27" s="166">
        <v>2.112154051624382E-2</v>
      </c>
      <c r="I27" s="96" t="s">
        <v>17</v>
      </c>
      <c r="J27" s="96" t="s">
        <v>18</v>
      </c>
      <c r="K27" s="146">
        <v>105473.629584732</v>
      </c>
      <c r="L27" s="98" t="s">
        <v>94</v>
      </c>
      <c r="M27" s="96" t="s">
        <v>134</v>
      </c>
      <c r="N27" s="98" t="s">
        <v>42</v>
      </c>
      <c r="O27" s="152">
        <v>0.41152433235646202</v>
      </c>
      <c r="P27" s="98" t="s">
        <v>135</v>
      </c>
      <c r="Q27" s="96" t="s">
        <v>73</v>
      </c>
      <c r="R27" s="63" t="s">
        <v>24</v>
      </c>
      <c r="S27" s="63" t="s">
        <v>25</v>
      </c>
      <c r="T27" s="64" t="s">
        <v>26</v>
      </c>
    </row>
    <row r="28" spans="1:20" x14ac:dyDescent="0.45">
      <c r="A28" s="82">
        <v>27</v>
      </c>
      <c r="B28" s="83" t="s">
        <v>99</v>
      </c>
      <c r="C28" s="84" t="s">
        <v>258</v>
      </c>
      <c r="D28" s="85" t="s">
        <v>104</v>
      </c>
      <c r="E28" s="107" t="s">
        <v>220</v>
      </c>
      <c r="F28" s="157">
        <v>634794</v>
      </c>
      <c r="G28" s="157">
        <v>207992</v>
      </c>
      <c r="H28" s="165">
        <v>1.3948555346878036E-2</v>
      </c>
      <c r="I28" s="87" t="s">
        <v>86</v>
      </c>
      <c r="J28" s="87" t="s">
        <v>87</v>
      </c>
      <c r="K28" s="145">
        <v>91618.324706701998</v>
      </c>
      <c r="L28" s="89" t="s">
        <v>94</v>
      </c>
      <c r="M28" s="85" t="s">
        <v>20</v>
      </c>
      <c r="N28" s="89" t="s">
        <v>47</v>
      </c>
      <c r="O28" s="151">
        <v>0.51957286818723802</v>
      </c>
      <c r="P28" s="89" t="s">
        <v>105</v>
      </c>
      <c r="Q28" s="87" t="s">
        <v>32</v>
      </c>
      <c r="R28" s="61" t="s">
        <v>267</v>
      </c>
      <c r="S28" s="61" t="s">
        <v>32</v>
      </c>
      <c r="T28" s="62" t="s">
        <v>26</v>
      </c>
    </row>
    <row r="29" spans="1:20" x14ac:dyDescent="0.45">
      <c r="A29" s="82">
        <v>28</v>
      </c>
      <c r="B29" s="83" t="s">
        <v>99</v>
      </c>
      <c r="C29" s="84" t="s">
        <v>52</v>
      </c>
      <c r="D29" s="85" t="s">
        <v>106</v>
      </c>
      <c r="E29" s="107" t="s">
        <v>107</v>
      </c>
      <c r="F29" s="157">
        <v>821034</v>
      </c>
      <c r="G29" s="157">
        <v>295294</v>
      </c>
      <c r="H29" s="165">
        <v>1.9803284273438415E-2</v>
      </c>
      <c r="I29" s="87" t="s">
        <v>86</v>
      </c>
      <c r="J29" s="87" t="s">
        <v>87</v>
      </c>
      <c r="K29" s="145">
        <v>99406.963066791097</v>
      </c>
      <c r="L29" s="89" t="s">
        <v>94</v>
      </c>
      <c r="M29" s="87" t="s">
        <v>20</v>
      </c>
      <c r="N29" s="89" t="s">
        <v>21</v>
      </c>
      <c r="O29" s="151">
        <v>0.48701971594410998</v>
      </c>
      <c r="P29" s="89" t="s">
        <v>32</v>
      </c>
      <c r="Q29" s="85" t="s">
        <v>32</v>
      </c>
      <c r="R29" s="61" t="s">
        <v>38</v>
      </c>
      <c r="S29" s="61" t="s">
        <v>25</v>
      </c>
      <c r="T29" s="62" t="s">
        <v>26</v>
      </c>
    </row>
    <row r="30" spans="1:20" x14ac:dyDescent="0.45">
      <c r="A30" s="82">
        <v>29</v>
      </c>
      <c r="B30" s="83" t="s">
        <v>171</v>
      </c>
      <c r="C30" s="84" t="s">
        <v>262</v>
      </c>
      <c r="D30" s="85" t="s">
        <v>175</v>
      </c>
      <c r="E30" s="90" t="s">
        <v>176</v>
      </c>
      <c r="F30" s="157">
        <v>176092</v>
      </c>
      <c r="G30" s="157">
        <v>114105</v>
      </c>
      <c r="H30" s="165">
        <v>7.6522169499572976E-3</v>
      </c>
      <c r="I30" s="87" t="s">
        <v>17</v>
      </c>
      <c r="J30" s="87" t="s">
        <v>45</v>
      </c>
      <c r="K30" s="145">
        <v>69260.768814275201</v>
      </c>
      <c r="L30" s="89" t="s">
        <v>79</v>
      </c>
      <c r="M30" s="87" t="s">
        <v>134</v>
      </c>
      <c r="N30" s="89" t="s">
        <v>118</v>
      </c>
      <c r="O30" s="151">
        <v>0.173471802287367</v>
      </c>
      <c r="P30" s="89" t="s">
        <v>276</v>
      </c>
      <c r="Q30" s="85" t="s">
        <v>73</v>
      </c>
      <c r="R30" s="61" t="s">
        <v>268</v>
      </c>
      <c r="S30" s="61" t="s">
        <v>120</v>
      </c>
      <c r="T30" s="62" t="s">
        <v>128</v>
      </c>
    </row>
    <row r="31" spans="1:20" x14ac:dyDescent="0.45">
      <c r="A31" s="99">
        <v>30</v>
      </c>
      <c r="B31" s="100" t="s">
        <v>143</v>
      </c>
      <c r="C31" s="101" t="s">
        <v>259</v>
      </c>
      <c r="D31" s="102" t="s">
        <v>144</v>
      </c>
      <c r="E31" s="110" t="s">
        <v>278</v>
      </c>
      <c r="F31" s="159">
        <v>358472</v>
      </c>
      <c r="G31" s="159">
        <v>131848</v>
      </c>
      <c r="H31" s="167">
        <v>8.8421147225622877E-3</v>
      </c>
      <c r="I31" s="104" t="s">
        <v>50</v>
      </c>
      <c r="J31" s="104" t="s">
        <v>18</v>
      </c>
      <c r="K31" s="147">
        <v>113029.99253528001</v>
      </c>
      <c r="L31" s="106" t="s">
        <v>55</v>
      </c>
      <c r="M31" s="105" t="s">
        <v>46</v>
      </c>
      <c r="N31" s="106" t="s">
        <v>21</v>
      </c>
      <c r="O31" s="153">
        <v>0.49874855894666598</v>
      </c>
      <c r="P31" s="106" t="s">
        <v>225</v>
      </c>
      <c r="Q31" s="104" t="s">
        <v>32</v>
      </c>
      <c r="R31" s="65" t="s">
        <v>51</v>
      </c>
      <c r="S31" s="65" t="s">
        <v>25</v>
      </c>
      <c r="T31" s="66" t="s">
        <v>26</v>
      </c>
    </row>
    <row r="32" spans="1:20" x14ac:dyDescent="0.45">
      <c r="A32" s="82">
        <v>31</v>
      </c>
      <c r="B32" s="83" t="s">
        <v>163</v>
      </c>
      <c r="C32" s="84" t="s">
        <v>66</v>
      </c>
      <c r="D32" s="85" t="s">
        <v>167</v>
      </c>
      <c r="E32" s="90" t="s">
        <v>280</v>
      </c>
      <c r="F32" s="157">
        <v>521231</v>
      </c>
      <c r="G32" s="157">
        <v>280377</v>
      </c>
      <c r="H32" s="165">
        <v>1.8802906373762564E-2</v>
      </c>
      <c r="I32" s="87" t="s">
        <v>86</v>
      </c>
      <c r="J32" s="87" t="s">
        <v>87</v>
      </c>
      <c r="K32" s="145">
        <v>86957.323403325005</v>
      </c>
      <c r="L32" s="89" t="s">
        <v>94</v>
      </c>
      <c r="M32" s="87" t="s">
        <v>32</v>
      </c>
      <c r="N32" s="89" t="s">
        <v>124</v>
      </c>
      <c r="O32" s="151">
        <v>0.28480224840126001</v>
      </c>
      <c r="P32" s="89" t="s">
        <v>57</v>
      </c>
      <c r="Q32" s="87" t="s">
        <v>73</v>
      </c>
      <c r="R32" s="61" t="s">
        <v>119</v>
      </c>
      <c r="S32" s="61" t="s">
        <v>127</v>
      </c>
      <c r="T32" s="62" t="s">
        <v>33</v>
      </c>
    </row>
    <row r="33" spans="1:20" x14ac:dyDescent="0.45">
      <c r="A33" s="99">
        <v>32</v>
      </c>
      <c r="B33" s="100" t="s">
        <v>143</v>
      </c>
      <c r="C33" s="101" t="s">
        <v>61</v>
      </c>
      <c r="D33" s="102" t="s">
        <v>145</v>
      </c>
      <c r="E33" s="110" t="s">
        <v>146</v>
      </c>
      <c r="F33" s="159">
        <v>890086</v>
      </c>
      <c r="G33" s="159">
        <v>334412</v>
      </c>
      <c r="H33" s="167">
        <v>2.2426652422497872E-2</v>
      </c>
      <c r="I33" s="104" t="s">
        <v>50</v>
      </c>
      <c r="J33" s="104" t="s">
        <v>18</v>
      </c>
      <c r="K33" s="147">
        <v>118787.215180546</v>
      </c>
      <c r="L33" s="106" t="s">
        <v>55</v>
      </c>
      <c r="M33" s="104" t="s">
        <v>76</v>
      </c>
      <c r="N33" s="106" t="s">
        <v>21</v>
      </c>
      <c r="O33" s="153">
        <v>0.49150150114230401</v>
      </c>
      <c r="P33" s="106" t="s">
        <v>32</v>
      </c>
      <c r="Q33" s="104" t="s">
        <v>32</v>
      </c>
      <c r="R33" s="65" t="s">
        <v>70</v>
      </c>
      <c r="S33" s="65" t="s">
        <v>275</v>
      </c>
      <c r="T33" s="66" t="s">
        <v>26</v>
      </c>
    </row>
    <row r="34" spans="1:20" x14ac:dyDescent="0.45">
      <c r="A34" s="111">
        <v>33</v>
      </c>
      <c r="B34" s="112" t="s">
        <v>158</v>
      </c>
      <c r="C34" s="113" t="s">
        <v>159</v>
      </c>
      <c r="D34" s="112" t="s">
        <v>160</v>
      </c>
      <c r="E34" s="114" t="s">
        <v>279</v>
      </c>
      <c r="F34" s="160">
        <v>385336</v>
      </c>
      <c r="G34" s="160">
        <v>175332</v>
      </c>
      <c r="H34" s="168">
        <v>1.1758279674597194E-2</v>
      </c>
      <c r="I34" s="115" t="s">
        <v>17</v>
      </c>
      <c r="J34" s="116" t="s">
        <v>18</v>
      </c>
      <c r="K34" s="148">
        <v>89498.465187917594</v>
      </c>
      <c r="L34" s="117" t="s">
        <v>94</v>
      </c>
      <c r="M34" s="115" t="s">
        <v>134</v>
      </c>
      <c r="N34" s="117" t="s">
        <v>56</v>
      </c>
      <c r="O34" s="154">
        <v>0.27176442406406098</v>
      </c>
      <c r="P34" s="117" t="s">
        <v>226</v>
      </c>
      <c r="Q34" s="118" t="s">
        <v>32</v>
      </c>
      <c r="R34" s="68" t="s">
        <v>24</v>
      </c>
      <c r="S34" s="68" t="s">
        <v>25</v>
      </c>
      <c r="T34" s="69" t="s">
        <v>26</v>
      </c>
    </row>
    <row r="35" spans="1:20" x14ac:dyDescent="0.45">
      <c r="A35" s="82">
        <v>34</v>
      </c>
      <c r="B35" s="83" t="s">
        <v>163</v>
      </c>
      <c r="C35" s="84" t="s">
        <v>115</v>
      </c>
      <c r="D35" s="85" t="s">
        <v>168</v>
      </c>
      <c r="E35" s="119" t="s">
        <v>217</v>
      </c>
      <c r="F35" s="157">
        <v>276258</v>
      </c>
      <c r="G35" s="157">
        <v>171792</v>
      </c>
      <c r="H35" s="165">
        <v>1.1520876861373859E-2</v>
      </c>
      <c r="I35" s="87" t="s">
        <v>86</v>
      </c>
      <c r="J35" s="87" t="s">
        <v>87</v>
      </c>
      <c r="K35" s="145">
        <v>64381.481221344897</v>
      </c>
      <c r="L35" s="89" t="s">
        <v>162</v>
      </c>
      <c r="M35" s="87" t="s">
        <v>80</v>
      </c>
      <c r="N35" s="89" t="s">
        <v>118</v>
      </c>
      <c r="O35" s="151">
        <v>0.136001676445935</v>
      </c>
      <c r="P35" s="89" t="s">
        <v>22</v>
      </c>
      <c r="Q35" s="87" t="s">
        <v>37</v>
      </c>
      <c r="R35" s="61" t="s">
        <v>282</v>
      </c>
      <c r="S35" s="61" t="s">
        <v>120</v>
      </c>
      <c r="T35" s="62" t="s">
        <v>128</v>
      </c>
    </row>
    <row r="36" spans="1:20" x14ac:dyDescent="0.45">
      <c r="A36" s="120">
        <v>35</v>
      </c>
      <c r="B36" s="112" t="s">
        <v>138</v>
      </c>
      <c r="C36" s="113" t="s">
        <v>257</v>
      </c>
      <c r="D36" s="121" t="s">
        <v>139</v>
      </c>
      <c r="E36" s="122" t="s">
        <v>271</v>
      </c>
      <c r="F36" s="161">
        <v>495580</v>
      </c>
      <c r="G36" s="160">
        <v>204112</v>
      </c>
      <c r="H36" s="168">
        <v>1.3688351133514605E-2</v>
      </c>
      <c r="I36" s="115" t="s">
        <v>17</v>
      </c>
      <c r="J36" s="116" t="s">
        <v>18</v>
      </c>
      <c r="K36" s="148">
        <v>100927.689444273</v>
      </c>
      <c r="L36" s="117" t="s">
        <v>94</v>
      </c>
      <c r="M36" s="115" t="s">
        <v>134</v>
      </c>
      <c r="N36" s="117" t="s">
        <v>42</v>
      </c>
      <c r="O36" s="154">
        <v>0.37877243866112698</v>
      </c>
      <c r="P36" s="117" t="s">
        <v>32</v>
      </c>
      <c r="Q36" s="118" t="s">
        <v>32</v>
      </c>
      <c r="R36" s="70" t="s">
        <v>24</v>
      </c>
      <c r="S36" s="70" t="s">
        <v>25</v>
      </c>
      <c r="T36" s="69" t="s">
        <v>26</v>
      </c>
    </row>
    <row r="37" spans="1:20" x14ac:dyDescent="0.45">
      <c r="A37" s="99">
        <v>36</v>
      </c>
      <c r="B37" s="100" t="s">
        <v>108</v>
      </c>
      <c r="C37" s="101" t="s">
        <v>257</v>
      </c>
      <c r="D37" s="102" t="s">
        <v>111</v>
      </c>
      <c r="E37" s="123" t="s">
        <v>254</v>
      </c>
      <c r="F37" s="159">
        <v>618782</v>
      </c>
      <c r="G37" s="159">
        <v>228685</v>
      </c>
      <c r="H37" s="167">
        <v>1.533628879716914E-2</v>
      </c>
      <c r="I37" s="104" t="s">
        <v>17</v>
      </c>
      <c r="J37" s="104" t="s">
        <v>18</v>
      </c>
      <c r="K37" s="147">
        <v>108949.096600402</v>
      </c>
      <c r="L37" s="106" t="s">
        <v>94</v>
      </c>
      <c r="M37" s="104" t="s">
        <v>20</v>
      </c>
      <c r="N37" s="106" t="s">
        <v>42</v>
      </c>
      <c r="O37" s="153">
        <v>0.42039923912805799</v>
      </c>
      <c r="P37" s="106" t="s">
        <v>32</v>
      </c>
      <c r="Q37" s="104" t="s">
        <v>95</v>
      </c>
      <c r="R37" s="65" t="s">
        <v>89</v>
      </c>
      <c r="S37" s="65" t="s">
        <v>25</v>
      </c>
      <c r="T37" s="66" t="s">
        <v>26</v>
      </c>
    </row>
    <row r="38" spans="1:20" x14ac:dyDescent="0.45">
      <c r="A38" s="91">
        <v>37</v>
      </c>
      <c r="B38" s="92" t="s">
        <v>65</v>
      </c>
      <c r="C38" s="93" t="s">
        <v>61</v>
      </c>
      <c r="D38" s="94" t="s">
        <v>74</v>
      </c>
      <c r="E38" s="95" t="s">
        <v>75</v>
      </c>
      <c r="F38" s="158">
        <v>626475</v>
      </c>
      <c r="G38" s="158">
        <v>232602</v>
      </c>
      <c r="H38" s="166">
        <v>1.5598974339371345E-2</v>
      </c>
      <c r="I38" s="96" t="s">
        <v>17</v>
      </c>
      <c r="J38" s="96" t="s">
        <v>18</v>
      </c>
      <c r="K38" s="146">
        <v>117514.08246575001</v>
      </c>
      <c r="L38" s="98" t="s">
        <v>55</v>
      </c>
      <c r="M38" s="96" t="s">
        <v>76</v>
      </c>
      <c r="N38" s="98" t="s">
        <v>32</v>
      </c>
      <c r="O38" s="152">
        <v>0.47387812658532602</v>
      </c>
      <c r="P38" s="98" t="s">
        <v>32</v>
      </c>
      <c r="Q38" s="96" t="s">
        <v>77</v>
      </c>
      <c r="R38" s="63" t="s">
        <v>70</v>
      </c>
      <c r="S38" s="63" t="s">
        <v>249</v>
      </c>
      <c r="T38" s="64" t="s">
        <v>26</v>
      </c>
    </row>
    <row r="39" spans="1:20" x14ac:dyDescent="0.45">
      <c r="A39" s="82">
        <v>38</v>
      </c>
      <c r="B39" s="83" t="s">
        <v>114</v>
      </c>
      <c r="C39" s="84" t="s">
        <v>115</v>
      </c>
      <c r="D39" s="85" t="s">
        <v>125</v>
      </c>
      <c r="E39" s="107" t="s">
        <v>126</v>
      </c>
      <c r="F39" s="157">
        <v>301637</v>
      </c>
      <c r="G39" s="157">
        <v>188118</v>
      </c>
      <c r="H39" s="165">
        <v>1.2615746445747925E-2</v>
      </c>
      <c r="I39" s="87" t="s">
        <v>17</v>
      </c>
      <c r="J39" s="87" t="s">
        <v>45</v>
      </c>
      <c r="K39" s="145">
        <v>73553.241836761503</v>
      </c>
      <c r="L39" s="89" t="s">
        <v>79</v>
      </c>
      <c r="M39" s="87" t="s">
        <v>80</v>
      </c>
      <c r="N39" s="89" t="s">
        <v>118</v>
      </c>
      <c r="O39" s="151">
        <v>0.114757758428221</v>
      </c>
      <c r="P39" s="89" t="s">
        <v>22</v>
      </c>
      <c r="Q39" s="87" t="s">
        <v>73</v>
      </c>
      <c r="R39" s="61" t="s">
        <v>268</v>
      </c>
      <c r="S39" s="61" t="s">
        <v>127</v>
      </c>
      <c r="T39" s="62" t="s">
        <v>128</v>
      </c>
    </row>
    <row r="40" spans="1:20" x14ac:dyDescent="0.45">
      <c r="A40" s="91">
        <v>39</v>
      </c>
      <c r="B40" s="92" t="s">
        <v>129</v>
      </c>
      <c r="C40" s="93" t="s">
        <v>52</v>
      </c>
      <c r="D40" s="94" t="s">
        <v>136</v>
      </c>
      <c r="E40" s="95" t="s">
        <v>269</v>
      </c>
      <c r="F40" s="158">
        <v>648466</v>
      </c>
      <c r="G40" s="158">
        <v>288536</v>
      </c>
      <c r="H40" s="166">
        <v>1.9350072914183242E-2</v>
      </c>
      <c r="I40" s="96" t="s">
        <v>17</v>
      </c>
      <c r="J40" s="96" t="s">
        <v>18</v>
      </c>
      <c r="K40" s="146">
        <v>83277.334774812902</v>
      </c>
      <c r="L40" s="98" t="s">
        <v>94</v>
      </c>
      <c r="M40" s="96" t="s">
        <v>134</v>
      </c>
      <c r="N40" s="98" t="s">
        <v>137</v>
      </c>
      <c r="O40" s="152">
        <v>0.316563617711481</v>
      </c>
      <c r="P40" s="98" t="s">
        <v>32</v>
      </c>
      <c r="Q40" s="96" t="s">
        <v>73</v>
      </c>
      <c r="R40" s="63" t="s">
        <v>32</v>
      </c>
      <c r="S40" s="63" t="s">
        <v>154</v>
      </c>
      <c r="T40" s="64" t="s">
        <v>33</v>
      </c>
    </row>
    <row r="41" spans="1:20" x14ac:dyDescent="0.45">
      <c r="A41" s="111">
        <v>40</v>
      </c>
      <c r="B41" s="112" t="s">
        <v>138</v>
      </c>
      <c r="C41" s="113" t="s">
        <v>261</v>
      </c>
      <c r="D41" s="112" t="s">
        <v>140</v>
      </c>
      <c r="E41" s="124" t="s">
        <v>141</v>
      </c>
      <c r="F41" s="160">
        <v>695802</v>
      </c>
      <c r="G41" s="160">
        <v>258669</v>
      </c>
      <c r="H41" s="168">
        <v>1.7347104037759117E-2</v>
      </c>
      <c r="I41" s="115" t="s">
        <v>17</v>
      </c>
      <c r="J41" s="116" t="s">
        <v>18</v>
      </c>
      <c r="K41" s="148">
        <v>99415.100871910196</v>
      </c>
      <c r="L41" s="117" t="s">
        <v>94</v>
      </c>
      <c r="M41" s="112" t="s">
        <v>20</v>
      </c>
      <c r="N41" s="117" t="s">
        <v>42</v>
      </c>
      <c r="O41" s="154">
        <v>0.40071674611182601</v>
      </c>
      <c r="P41" s="117" t="s">
        <v>32</v>
      </c>
      <c r="Q41" s="118" t="s">
        <v>142</v>
      </c>
      <c r="R41" s="68" t="s">
        <v>64</v>
      </c>
      <c r="S41" s="68" t="s">
        <v>25</v>
      </c>
      <c r="T41" s="69" t="s">
        <v>26</v>
      </c>
    </row>
    <row r="42" spans="1:20" x14ac:dyDescent="0.45">
      <c r="A42" s="99">
        <v>41</v>
      </c>
      <c r="B42" s="100" t="s">
        <v>143</v>
      </c>
      <c r="C42" s="101" t="s">
        <v>259</v>
      </c>
      <c r="D42" s="104" t="s">
        <v>147</v>
      </c>
      <c r="E42" s="110" t="s">
        <v>148</v>
      </c>
      <c r="F42" s="159">
        <v>862875</v>
      </c>
      <c r="G42" s="159">
        <v>355247</v>
      </c>
      <c r="H42" s="167">
        <v>2.3823908810494544E-2</v>
      </c>
      <c r="I42" s="104" t="s">
        <v>50</v>
      </c>
      <c r="J42" s="104" t="s">
        <v>18</v>
      </c>
      <c r="K42" s="147">
        <v>94236.533893566797</v>
      </c>
      <c r="L42" s="106" t="s">
        <v>94</v>
      </c>
      <c r="M42" s="104" t="s">
        <v>20</v>
      </c>
      <c r="N42" s="106" t="s">
        <v>42</v>
      </c>
      <c r="O42" s="153">
        <v>0.39077318035057301</v>
      </c>
      <c r="P42" s="106" t="s">
        <v>32</v>
      </c>
      <c r="Q42" s="104" t="s">
        <v>32</v>
      </c>
      <c r="R42" s="65" t="s">
        <v>222</v>
      </c>
      <c r="S42" s="65" t="s">
        <v>275</v>
      </c>
      <c r="T42" s="66" t="s">
        <v>26</v>
      </c>
    </row>
    <row r="43" spans="1:20" x14ac:dyDescent="0.45">
      <c r="A43" s="91">
        <v>42</v>
      </c>
      <c r="B43" s="92" t="s">
        <v>83</v>
      </c>
      <c r="C43" s="93" t="s">
        <v>263</v>
      </c>
      <c r="D43" s="94" t="s">
        <v>97</v>
      </c>
      <c r="E43" s="95" t="s">
        <v>98</v>
      </c>
      <c r="F43" s="158">
        <v>648628</v>
      </c>
      <c r="G43" s="158">
        <v>218320</v>
      </c>
      <c r="H43" s="166">
        <v>1.46411814076042E-2</v>
      </c>
      <c r="I43" s="96" t="s">
        <v>86</v>
      </c>
      <c r="J43" s="96" t="s">
        <v>87</v>
      </c>
      <c r="K43" s="146">
        <v>86302.951572630496</v>
      </c>
      <c r="L43" s="98" t="s">
        <v>94</v>
      </c>
      <c r="M43" s="94" t="s">
        <v>76</v>
      </c>
      <c r="N43" s="98" t="s">
        <v>47</v>
      </c>
      <c r="O43" s="152">
        <v>0.53949248809087602</v>
      </c>
      <c r="P43" s="98" t="s">
        <v>32</v>
      </c>
      <c r="Q43" s="96" t="s">
        <v>95</v>
      </c>
      <c r="R43" s="63" t="s">
        <v>32</v>
      </c>
      <c r="S43" s="63" t="s">
        <v>250</v>
      </c>
      <c r="T43" s="64" t="s">
        <v>33</v>
      </c>
    </row>
    <row r="44" spans="1:20" x14ac:dyDescent="0.45">
      <c r="A44" s="82">
        <v>43</v>
      </c>
      <c r="B44" s="83" t="s">
        <v>163</v>
      </c>
      <c r="C44" s="84" t="s">
        <v>66</v>
      </c>
      <c r="D44" s="85" t="s">
        <v>169</v>
      </c>
      <c r="E44" s="119" t="s">
        <v>170</v>
      </c>
      <c r="F44" s="157">
        <v>500289</v>
      </c>
      <c r="G44" s="157">
        <v>205226</v>
      </c>
      <c r="H44" s="165">
        <v>1.3763059250444208E-2</v>
      </c>
      <c r="I44" s="87" t="s">
        <v>86</v>
      </c>
      <c r="J44" s="87" t="s">
        <v>87</v>
      </c>
      <c r="K44" s="145">
        <v>62640.934888683201</v>
      </c>
      <c r="L44" s="89" t="s">
        <v>162</v>
      </c>
      <c r="M44" s="85" t="s">
        <v>76</v>
      </c>
      <c r="N44" s="89" t="s">
        <v>81</v>
      </c>
      <c r="O44" s="151">
        <v>0.480348493855554</v>
      </c>
      <c r="P44" s="89" t="s">
        <v>251</v>
      </c>
      <c r="Q44" s="87" t="s">
        <v>82</v>
      </c>
      <c r="R44" s="61" t="s">
        <v>32</v>
      </c>
      <c r="S44" s="61" t="s">
        <v>120</v>
      </c>
      <c r="T44" s="62" t="s">
        <v>128</v>
      </c>
    </row>
    <row r="45" spans="1:20" x14ac:dyDescent="0.45">
      <c r="A45" s="82">
        <v>44</v>
      </c>
      <c r="B45" s="83" t="s">
        <v>207</v>
      </c>
      <c r="C45" s="84" t="s">
        <v>115</v>
      </c>
      <c r="D45" s="85" t="s">
        <v>208</v>
      </c>
      <c r="E45" s="125" t="s">
        <v>272</v>
      </c>
      <c r="F45" s="157">
        <v>458442</v>
      </c>
      <c r="G45" s="157">
        <v>238563</v>
      </c>
      <c r="H45" s="165">
        <v>1.5998736534180474E-2</v>
      </c>
      <c r="I45" s="87" t="s">
        <v>50</v>
      </c>
      <c r="J45" s="87" t="s">
        <v>18</v>
      </c>
      <c r="K45" s="145">
        <v>69720.745494471601</v>
      </c>
      <c r="L45" s="89" t="s">
        <v>79</v>
      </c>
      <c r="M45" s="87" t="s">
        <v>69</v>
      </c>
      <c r="N45" s="89" t="s">
        <v>118</v>
      </c>
      <c r="O45" s="151">
        <v>0.242372035898274</v>
      </c>
      <c r="P45" s="89" t="s">
        <v>32</v>
      </c>
      <c r="Q45" s="87" t="s">
        <v>37</v>
      </c>
      <c r="R45" s="61" t="s">
        <v>268</v>
      </c>
      <c r="S45" s="61" t="s">
        <v>179</v>
      </c>
      <c r="T45" s="62" t="s">
        <v>128</v>
      </c>
    </row>
    <row r="46" spans="1:20" x14ac:dyDescent="0.45">
      <c r="A46" s="111">
        <v>45</v>
      </c>
      <c r="B46" s="112" t="s">
        <v>182</v>
      </c>
      <c r="C46" s="113" t="s">
        <v>259</v>
      </c>
      <c r="D46" s="112" t="s">
        <v>183</v>
      </c>
      <c r="E46" s="122" t="s">
        <v>184</v>
      </c>
      <c r="F46" s="160">
        <v>171938</v>
      </c>
      <c r="G46" s="160">
        <v>81753</v>
      </c>
      <c r="H46" s="168">
        <v>5.4825966636857185E-3</v>
      </c>
      <c r="I46" s="115" t="s">
        <v>50</v>
      </c>
      <c r="J46" s="116" t="s">
        <v>18</v>
      </c>
      <c r="K46" s="148">
        <v>78898.346555053999</v>
      </c>
      <c r="L46" s="117" t="s">
        <v>79</v>
      </c>
      <c r="M46" s="115" t="s">
        <v>134</v>
      </c>
      <c r="N46" s="117" t="s">
        <v>191</v>
      </c>
      <c r="O46" s="154">
        <v>0.29209937250009199</v>
      </c>
      <c r="P46" s="117" t="s">
        <v>228</v>
      </c>
      <c r="Q46" s="115" t="s">
        <v>32</v>
      </c>
      <c r="R46" s="68" t="s">
        <v>32</v>
      </c>
      <c r="S46" s="68" t="s">
        <v>25</v>
      </c>
      <c r="T46" s="69" t="s">
        <v>26</v>
      </c>
    </row>
    <row r="47" spans="1:20" x14ac:dyDescent="0.45">
      <c r="A47" s="111">
        <v>46</v>
      </c>
      <c r="B47" s="112" t="s">
        <v>182</v>
      </c>
      <c r="C47" s="126" t="s">
        <v>261</v>
      </c>
      <c r="D47" s="112" t="s">
        <v>185</v>
      </c>
      <c r="E47" s="122" t="s">
        <v>186</v>
      </c>
      <c r="F47" s="160">
        <v>280262</v>
      </c>
      <c r="G47" s="160">
        <v>119775</v>
      </c>
      <c r="H47" s="168">
        <v>8.0324638287641668E-3</v>
      </c>
      <c r="I47" s="115" t="s">
        <v>50</v>
      </c>
      <c r="J47" s="115" t="s">
        <v>18</v>
      </c>
      <c r="K47" s="148">
        <v>92177.254524859207</v>
      </c>
      <c r="L47" s="117" t="s">
        <v>94</v>
      </c>
      <c r="M47" s="112" t="s">
        <v>20</v>
      </c>
      <c r="N47" s="117" t="s">
        <v>42</v>
      </c>
      <c r="O47" s="154">
        <v>0.376505948653726</v>
      </c>
      <c r="P47" s="117" t="s">
        <v>228</v>
      </c>
      <c r="Q47" s="112" t="s">
        <v>32</v>
      </c>
      <c r="R47" s="68" t="s">
        <v>64</v>
      </c>
      <c r="S47" s="68" t="s">
        <v>25</v>
      </c>
      <c r="T47" s="69" t="s">
        <v>26</v>
      </c>
    </row>
    <row r="48" spans="1:20" x14ac:dyDescent="0.45">
      <c r="A48" s="127">
        <v>47</v>
      </c>
      <c r="B48" s="128" t="s">
        <v>149</v>
      </c>
      <c r="C48" s="129" t="s">
        <v>264</v>
      </c>
      <c r="D48" s="130" t="s">
        <v>150</v>
      </c>
      <c r="E48" s="131" t="s">
        <v>151</v>
      </c>
      <c r="F48" s="162">
        <v>518863</v>
      </c>
      <c r="G48" s="162">
        <v>187713</v>
      </c>
      <c r="H48" s="169">
        <v>1.2588585954404577E-2</v>
      </c>
      <c r="I48" s="132" t="s">
        <v>17</v>
      </c>
      <c r="J48" s="132" t="s">
        <v>18</v>
      </c>
      <c r="K48" s="149">
        <v>90740.751981158202</v>
      </c>
      <c r="L48" s="133" t="s">
        <v>94</v>
      </c>
      <c r="M48" s="132" t="s">
        <v>20</v>
      </c>
      <c r="N48" s="133" t="s">
        <v>42</v>
      </c>
      <c r="O48" s="155">
        <v>0.40558192559918599</v>
      </c>
      <c r="P48" s="133" t="s">
        <v>32</v>
      </c>
      <c r="Q48" s="132" t="s">
        <v>77</v>
      </c>
      <c r="R48" s="71" t="s">
        <v>64</v>
      </c>
      <c r="S48" s="71" t="s">
        <v>25</v>
      </c>
      <c r="T48" s="72" t="s">
        <v>26</v>
      </c>
    </row>
    <row r="49" spans="1:20" x14ac:dyDescent="0.45">
      <c r="A49" s="91">
        <v>48</v>
      </c>
      <c r="B49" s="92" t="s">
        <v>192</v>
      </c>
      <c r="C49" s="93" t="s">
        <v>261</v>
      </c>
      <c r="D49" s="94" t="s">
        <v>193</v>
      </c>
      <c r="E49" s="95" t="s">
        <v>194</v>
      </c>
      <c r="F49" s="158">
        <v>505189</v>
      </c>
      <c r="G49" s="158">
        <v>219964</v>
      </c>
      <c r="H49" s="166">
        <v>1.4751432883575716E-2</v>
      </c>
      <c r="I49" s="96" t="s">
        <v>50</v>
      </c>
      <c r="J49" s="96" t="s">
        <v>18</v>
      </c>
      <c r="K49" s="146">
        <v>81889.364366427297</v>
      </c>
      <c r="L49" s="98" t="s">
        <v>79</v>
      </c>
      <c r="M49" s="96" t="s">
        <v>32</v>
      </c>
      <c r="N49" s="98" t="s">
        <v>32</v>
      </c>
      <c r="O49" s="152">
        <v>0.37656616537251603</v>
      </c>
      <c r="P49" s="98" t="s">
        <v>32</v>
      </c>
      <c r="Q49" s="96" t="s">
        <v>32</v>
      </c>
      <c r="R49" s="63" t="s">
        <v>64</v>
      </c>
      <c r="S49" s="63" t="s">
        <v>154</v>
      </c>
      <c r="T49" s="64" t="s">
        <v>33</v>
      </c>
    </row>
    <row r="50" spans="1:20" x14ac:dyDescent="0.45">
      <c r="A50" s="82">
        <v>49</v>
      </c>
      <c r="B50" s="83" t="s">
        <v>207</v>
      </c>
      <c r="C50" s="84" t="s">
        <v>260</v>
      </c>
      <c r="D50" s="85" t="s">
        <v>209</v>
      </c>
      <c r="E50" s="107" t="s">
        <v>210</v>
      </c>
      <c r="F50" s="157">
        <v>656556</v>
      </c>
      <c r="G50" s="157">
        <v>290265</v>
      </c>
      <c r="H50" s="165">
        <v>1.9466024740189783E-2</v>
      </c>
      <c r="I50" s="87" t="s">
        <v>50</v>
      </c>
      <c r="J50" s="87" t="s">
        <v>87</v>
      </c>
      <c r="K50" s="145">
        <v>55155.612035106496</v>
      </c>
      <c r="L50" s="89" t="s">
        <v>162</v>
      </c>
      <c r="M50" s="87" t="s">
        <v>69</v>
      </c>
      <c r="N50" s="89" t="s">
        <v>124</v>
      </c>
      <c r="O50" s="151">
        <v>0.383962930425646</v>
      </c>
      <c r="P50" s="89" t="s">
        <v>32</v>
      </c>
      <c r="Q50" s="87" t="s">
        <v>82</v>
      </c>
      <c r="R50" s="61" t="s">
        <v>268</v>
      </c>
      <c r="S50" s="61" t="s">
        <v>179</v>
      </c>
      <c r="T50" s="62" t="s">
        <v>128</v>
      </c>
    </row>
    <row r="51" spans="1:20" x14ac:dyDescent="0.45">
      <c r="A51" s="91">
        <v>50</v>
      </c>
      <c r="B51" s="92" t="s">
        <v>65</v>
      </c>
      <c r="C51" s="93" t="s">
        <v>260</v>
      </c>
      <c r="D51" s="94" t="s">
        <v>78</v>
      </c>
      <c r="E51" s="95" t="s">
        <v>270</v>
      </c>
      <c r="F51" s="158">
        <v>575926</v>
      </c>
      <c r="G51" s="158">
        <v>227211</v>
      </c>
      <c r="H51" s="166">
        <v>1.5237438021267671E-2</v>
      </c>
      <c r="I51" s="96" t="s">
        <v>17</v>
      </c>
      <c r="J51" s="96" t="s">
        <v>18</v>
      </c>
      <c r="K51" s="146">
        <v>85018.321153632802</v>
      </c>
      <c r="L51" s="98" t="s">
        <v>94</v>
      </c>
      <c r="M51" s="96" t="s">
        <v>80</v>
      </c>
      <c r="N51" s="98" t="s">
        <v>32</v>
      </c>
      <c r="O51" s="152">
        <v>0.45009264516242597</v>
      </c>
      <c r="P51" s="98" t="s">
        <v>32</v>
      </c>
      <c r="Q51" s="94" t="s">
        <v>32</v>
      </c>
      <c r="R51" s="63" t="s">
        <v>64</v>
      </c>
      <c r="S51" s="63" t="s">
        <v>32</v>
      </c>
      <c r="T51" s="64" t="s">
        <v>33</v>
      </c>
    </row>
    <row r="52" spans="1:20" x14ac:dyDescent="0.45">
      <c r="A52" s="127">
        <v>51</v>
      </c>
      <c r="B52" s="128" t="s">
        <v>149</v>
      </c>
      <c r="C52" s="129" t="s">
        <v>264</v>
      </c>
      <c r="D52" s="130" t="s">
        <v>152</v>
      </c>
      <c r="E52" s="131" t="s">
        <v>273</v>
      </c>
      <c r="F52" s="162">
        <v>495108</v>
      </c>
      <c r="G52" s="162">
        <v>201135</v>
      </c>
      <c r="H52" s="169">
        <v>1.34887047564056E-2</v>
      </c>
      <c r="I52" s="132" t="s">
        <v>17</v>
      </c>
      <c r="J52" s="132" t="s">
        <v>18</v>
      </c>
      <c r="K52" s="149">
        <v>84341.1887027107</v>
      </c>
      <c r="L52" s="133" t="s">
        <v>94</v>
      </c>
      <c r="M52" s="132" t="s">
        <v>134</v>
      </c>
      <c r="N52" s="133" t="s">
        <v>32</v>
      </c>
      <c r="O52" s="155">
        <v>0.34421159917468402</v>
      </c>
      <c r="P52" s="133" t="s">
        <v>32</v>
      </c>
      <c r="Q52" s="132" t="s">
        <v>32</v>
      </c>
      <c r="R52" s="71" t="s">
        <v>64</v>
      </c>
      <c r="S52" s="71" t="s">
        <v>25</v>
      </c>
      <c r="T52" s="72" t="s">
        <v>26</v>
      </c>
    </row>
    <row r="53" spans="1:20" x14ac:dyDescent="0.45">
      <c r="A53" s="82">
        <v>52</v>
      </c>
      <c r="B53" s="83" t="s">
        <v>199</v>
      </c>
      <c r="C53" s="84" t="s">
        <v>260</v>
      </c>
      <c r="D53" s="85" t="s">
        <v>200</v>
      </c>
      <c r="E53" s="90" t="s">
        <v>201</v>
      </c>
      <c r="F53" s="157">
        <v>386347</v>
      </c>
      <c r="G53" s="157">
        <v>204171</v>
      </c>
      <c r="H53" s="165">
        <v>1.3692307847068326E-2</v>
      </c>
      <c r="I53" s="87" t="s">
        <v>17</v>
      </c>
      <c r="J53" s="87" t="s">
        <v>18</v>
      </c>
      <c r="K53" s="145">
        <v>66256.919568562997</v>
      </c>
      <c r="L53" s="89" t="s">
        <v>79</v>
      </c>
      <c r="M53" s="87" t="s">
        <v>69</v>
      </c>
      <c r="N53" s="89" t="s">
        <v>124</v>
      </c>
      <c r="O53" s="151">
        <v>0.24703312419491499</v>
      </c>
      <c r="P53" s="89" t="s">
        <v>32</v>
      </c>
      <c r="Q53" s="85" t="s">
        <v>73</v>
      </c>
      <c r="R53" s="61" t="s">
        <v>64</v>
      </c>
      <c r="S53" s="61" t="s">
        <v>198</v>
      </c>
      <c r="T53" s="62" t="s">
        <v>121</v>
      </c>
    </row>
    <row r="54" spans="1:20" x14ac:dyDescent="0.45">
      <c r="A54" s="99">
        <v>53</v>
      </c>
      <c r="B54" s="100" t="s">
        <v>108</v>
      </c>
      <c r="C54" s="101" t="s">
        <v>264</v>
      </c>
      <c r="D54" s="102" t="s">
        <v>112</v>
      </c>
      <c r="E54" s="103" t="s">
        <v>283</v>
      </c>
      <c r="F54" s="159">
        <v>422722</v>
      </c>
      <c r="G54" s="159">
        <v>175914</v>
      </c>
      <c r="H54" s="167">
        <v>1.1797310306601709E-2</v>
      </c>
      <c r="I54" s="104" t="s">
        <v>17</v>
      </c>
      <c r="J54" s="104" t="s">
        <v>18</v>
      </c>
      <c r="K54" s="147">
        <v>86830.1871125053</v>
      </c>
      <c r="L54" s="106" t="s">
        <v>94</v>
      </c>
      <c r="M54" s="104" t="s">
        <v>20</v>
      </c>
      <c r="N54" s="106" t="s">
        <v>42</v>
      </c>
      <c r="O54" s="153">
        <v>0.37530838932660299</v>
      </c>
      <c r="P54" s="106" t="s">
        <v>32</v>
      </c>
      <c r="Q54" s="102" t="s">
        <v>95</v>
      </c>
      <c r="R54" s="65" t="s">
        <v>32</v>
      </c>
      <c r="S54" s="65" t="s">
        <v>113</v>
      </c>
      <c r="T54" s="66" t="s">
        <v>26</v>
      </c>
    </row>
    <row r="55" spans="1:20" x14ac:dyDescent="0.45">
      <c r="A55" s="127">
        <v>54</v>
      </c>
      <c r="B55" s="128" t="s">
        <v>149</v>
      </c>
      <c r="C55" s="129" t="s">
        <v>262</v>
      </c>
      <c r="D55" s="130" t="s">
        <v>153</v>
      </c>
      <c r="E55" s="131" t="s">
        <v>286</v>
      </c>
      <c r="F55" s="162">
        <v>930418</v>
      </c>
      <c r="G55" s="162">
        <v>367531</v>
      </c>
      <c r="H55" s="169">
        <v>2.464770998496784E-2</v>
      </c>
      <c r="I55" s="132" t="s">
        <v>17</v>
      </c>
      <c r="J55" s="132" t="s">
        <v>18</v>
      </c>
      <c r="K55" s="149">
        <v>82821.752588642397</v>
      </c>
      <c r="L55" s="133" t="s">
        <v>79</v>
      </c>
      <c r="M55" s="130" t="s">
        <v>134</v>
      </c>
      <c r="N55" s="133" t="s">
        <v>56</v>
      </c>
      <c r="O55" s="155">
        <v>0.34381045408414501</v>
      </c>
      <c r="P55" s="133" t="s">
        <v>32</v>
      </c>
      <c r="Q55" s="132" t="s">
        <v>77</v>
      </c>
      <c r="R55" s="71" t="s">
        <v>64</v>
      </c>
      <c r="S55" s="71" t="s">
        <v>25</v>
      </c>
      <c r="T55" s="72" t="s">
        <v>33</v>
      </c>
    </row>
    <row r="56" spans="1:20" x14ac:dyDescent="0.45">
      <c r="A56" s="111">
        <v>55</v>
      </c>
      <c r="B56" s="112" t="s">
        <v>182</v>
      </c>
      <c r="C56" s="113" t="s">
        <v>264</v>
      </c>
      <c r="D56" s="112" t="s">
        <v>187</v>
      </c>
      <c r="E56" s="114" t="s">
        <v>188</v>
      </c>
      <c r="F56" s="160">
        <v>640103</v>
      </c>
      <c r="G56" s="160">
        <v>267727</v>
      </c>
      <c r="H56" s="168">
        <v>1.795456016266787E-2</v>
      </c>
      <c r="I56" s="115" t="s">
        <v>50</v>
      </c>
      <c r="J56" s="116" t="s">
        <v>18</v>
      </c>
      <c r="K56" s="148">
        <v>71350.086263664503</v>
      </c>
      <c r="L56" s="117" t="s">
        <v>79</v>
      </c>
      <c r="M56" s="115" t="s">
        <v>20</v>
      </c>
      <c r="N56" s="117" t="s">
        <v>42</v>
      </c>
      <c r="O56" s="154">
        <v>0.34983770781430301</v>
      </c>
      <c r="P56" s="117" t="s">
        <v>248</v>
      </c>
      <c r="Q56" s="118" t="s">
        <v>142</v>
      </c>
      <c r="R56" s="68" t="s">
        <v>32</v>
      </c>
      <c r="S56" s="68" t="s">
        <v>25</v>
      </c>
      <c r="T56" s="69" t="s">
        <v>26</v>
      </c>
    </row>
    <row r="57" spans="1:20" x14ac:dyDescent="0.45">
      <c r="A57" s="82">
        <v>56</v>
      </c>
      <c r="B57" s="83" t="s">
        <v>199</v>
      </c>
      <c r="C57" s="84" t="s">
        <v>115</v>
      </c>
      <c r="D57" s="85" t="s">
        <v>202</v>
      </c>
      <c r="E57" s="90" t="s">
        <v>218</v>
      </c>
      <c r="F57" s="157">
        <v>358785</v>
      </c>
      <c r="G57" s="157">
        <v>194339</v>
      </c>
      <c r="H57" s="165">
        <v>1.3032945005370064E-2</v>
      </c>
      <c r="I57" s="87" t="s">
        <v>86</v>
      </c>
      <c r="J57" s="87" t="s">
        <v>87</v>
      </c>
      <c r="K57" s="145">
        <v>57658.219615231799</v>
      </c>
      <c r="L57" s="89" t="s">
        <v>162</v>
      </c>
      <c r="M57" s="87" t="s">
        <v>69</v>
      </c>
      <c r="N57" s="89" t="s">
        <v>118</v>
      </c>
      <c r="O57" s="151">
        <v>0.25866141124529801</v>
      </c>
      <c r="P57" s="89" t="s">
        <v>251</v>
      </c>
      <c r="Q57" s="87" t="s">
        <v>82</v>
      </c>
      <c r="R57" s="61" t="s">
        <v>268</v>
      </c>
      <c r="S57" s="61" t="s">
        <v>127</v>
      </c>
      <c r="T57" s="62" t="s">
        <v>128</v>
      </c>
    </row>
    <row r="58" spans="1:20" x14ac:dyDescent="0.45">
      <c r="A58" s="127">
        <v>57</v>
      </c>
      <c r="B58" s="128" t="s">
        <v>149</v>
      </c>
      <c r="C58" s="129" t="s">
        <v>61</v>
      </c>
      <c r="D58" s="130" t="s">
        <v>214</v>
      </c>
      <c r="E58" s="131" t="s">
        <v>155</v>
      </c>
      <c r="F58" s="162">
        <v>317961</v>
      </c>
      <c r="G58" s="162">
        <v>100913</v>
      </c>
      <c r="H58" s="169">
        <v>6.7675226245216312E-3</v>
      </c>
      <c r="I58" s="132" t="s">
        <v>86</v>
      </c>
      <c r="J58" s="132" t="s">
        <v>18</v>
      </c>
      <c r="K58" s="149">
        <v>68336.027109682196</v>
      </c>
      <c r="L58" s="133" t="s">
        <v>79</v>
      </c>
      <c r="M58" s="130" t="s">
        <v>76</v>
      </c>
      <c r="N58" s="133" t="s">
        <v>47</v>
      </c>
      <c r="O58" s="155">
        <v>0.51523589626708199</v>
      </c>
      <c r="P58" s="133" t="s">
        <v>227</v>
      </c>
      <c r="Q58" s="132" t="s">
        <v>156</v>
      </c>
      <c r="R58" s="71" t="s">
        <v>70</v>
      </c>
      <c r="S58" s="71" t="s">
        <v>25</v>
      </c>
      <c r="T58" s="72" t="s">
        <v>157</v>
      </c>
    </row>
    <row r="59" spans="1:20" x14ac:dyDescent="0.45">
      <c r="A59" s="111">
        <v>58</v>
      </c>
      <c r="B59" s="112" t="s">
        <v>158</v>
      </c>
      <c r="C59" s="113" t="s">
        <v>159</v>
      </c>
      <c r="D59" s="112" t="s">
        <v>161</v>
      </c>
      <c r="E59" s="114" t="s">
        <v>265</v>
      </c>
      <c r="F59" s="160">
        <v>428041</v>
      </c>
      <c r="G59" s="160">
        <v>180496</v>
      </c>
      <c r="H59" s="168">
        <v>1.2104592704960277E-2</v>
      </c>
      <c r="I59" s="115" t="s">
        <v>17</v>
      </c>
      <c r="J59" s="116" t="s">
        <v>18</v>
      </c>
      <c r="K59" s="148">
        <v>75585.284295397694</v>
      </c>
      <c r="L59" s="117" t="s">
        <v>79</v>
      </c>
      <c r="M59" s="112" t="s">
        <v>134</v>
      </c>
      <c r="N59" s="117" t="s">
        <v>56</v>
      </c>
      <c r="O59" s="154">
        <v>0.34003523623792198</v>
      </c>
      <c r="P59" s="117" t="s">
        <v>32</v>
      </c>
      <c r="Q59" s="115" t="s">
        <v>142</v>
      </c>
      <c r="R59" s="68" t="s">
        <v>64</v>
      </c>
      <c r="S59" s="68" t="s">
        <v>25</v>
      </c>
      <c r="T59" s="69" t="s">
        <v>26</v>
      </c>
    </row>
    <row r="60" spans="1:20" x14ac:dyDescent="0.45">
      <c r="A60" s="91">
        <v>59</v>
      </c>
      <c r="B60" s="92" t="s">
        <v>192</v>
      </c>
      <c r="C60" s="93" t="s">
        <v>260</v>
      </c>
      <c r="D60" s="94" t="s">
        <v>195</v>
      </c>
      <c r="E60" s="95" t="s">
        <v>196</v>
      </c>
      <c r="F60" s="158">
        <v>211794</v>
      </c>
      <c r="G60" s="158">
        <v>118702</v>
      </c>
      <c r="H60" s="166">
        <v>7.9605052924396937E-3</v>
      </c>
      <c r="I60" s="96" t="s">
        <v>50</v>
      </c>
      <c r="J60" s="96" t="s">
        <v>18</v>
      </c>
      <c r="K60" s="146">
        <v>60913.082908918703</v>
      </c>
      <c r="L60" s="98" t="s">
        <v>162</v>
      </c>
      <c r="M60" s="96" t="s">
        <v>69</v>
      </c>
      <c r="N60" s="98" t="s">
        <v>124</v>
      </c>
      <c r="O60" s="152">
        <v>0.25935536048255298</v>
      </c>
      <c r="P60" s="98" t="s">
        <v>281</v>
      </c>
      <c r="Q60" s="96" t="s">
        <v>82</v>
      </c>
      <c r="R60" s="63" t="s">
        <v>64</v>
      </c>
      <c r="S60" s="63" t="s">
        <v>179</v>
      </c>
      <c r="T60" s="73" t="s">
        <v>121</v>
      </c>
    </row>
    <row r="61" spans="1:20" x14ac:dyDescent="0.45">
      <c r="A61" s="91">
        <v>60</v>
      </c>
      <c r="B61" s="92" t="s">
        <v>192</v>
      </c>
      <c r="C61" s="93" t="s">
        <v>262</v>
      </c>
      <c r="D61" s="94" t="s">
        <v>197</v>
      </c>
      <c r="E61" s="108" t="s">
        <v>213</v>
      </c>
      <c r="F61" s="158">
        <v>490567</v>
      </c>
      <c r="G61" s="158">
        <v>237945</v>
      </c>
      <c r="H61" s="166">
        <v>1.5957291636278771E-2</v>
      </c>
      <c r="I61" s="96" t="s">
        <v>50</v>
      </c>
      <c r="J61" s="96" t="s">
        <v>18</v>
      </c>
      <c r="K61" s="146">
        <v>60172.395869503598</v>
      </c>
      <c r="L61" s="98" t="s">
        <v>162</v>
      </c>
      <c r="M61" s="96" t="s">
        <v>134</v>
      </c>
      <c r="N61" s="98" t="s">
        <v>137</v>
      </c>
      <c r="O61" s="152">
        <v>0.28275441803778201</v>
      </c>
      <c r="P61" s="98" t="s">
        <v>281</v>
      </c>
      <c r="Q61" s="96" t="s">
        <v>32</v>
      </c>
      <c r="R61" s="63" t="s">
        <v>32</v>
      </c>
      <c r="S61" s="63" t="s">
        <v>198</v>
      </c>
      <c r="T61" s="73" t="s">
        <v>121</v>
      </c>
    </row>
    <row r="62" spans="1:20" x14ac:dyDescent="0.45">
      <c r="A62" s="82">
        <v>61</v>
      </c>
      <c r="B62" s="83" t="s">
        <v>171</v>
      </c>
      <c r="C62" s="84" t="s">
        <v>262</v>
      </c>
      <c r="D62" s="85" t="s">
        <v>177</v>
      </c>
      <c r="E62" s="90" t="s">
        <v>178</v>
      </c>
      <c r="F62" s="157">
        <v>146431</v>
      </c>
      <c r="G62" s="157">
        <v>93656</v>
      </c>
      <c r="H62" s="165">
        <v>6.2808468574137915E-3</v>
      </c>
      <c r="I62" s="87" t="s">
        <v>50</v>
      </c>
      <c r="J62" s="87" t="s">
        <v>18</v>
      </c>
      <c r="K62" s="145">
        <v>46211.1314670461</v>
      </c>
      <c r="L62" s="89" t="s">
        <v>18</v>
      </c>
      <c r="M62" s="87" t="s">
        <v>134</v>
      </c>
      <c r="N62" s="89" t="s">
        <v>118</v>
      </c>
      <c r="O62" s="151">
        <v>0.164847954215427</v>
      </c>
      <c r="P62" s="89" t="s">
        <v>227</v>
      </c>
      <c r="Q62" s="87" t="s">
        <v>73</v>
      </c>
      <c r="R62" s="61" t="s">
        <v>64</v>
      </c>
      <c r="S62" s="61" t="s">
        <v>179</v>
      </c>
      <c r="T62" s="62" t="s">
        <v>128</v>
      </c>
    </row>
    <row r="63" spans="1:20" x14ac:dyDescent="0.45">
      <c r="A63" s="111">
        <v>62</v>
      </c>
      <c r="B63" s="112" t="s">
        <v>182</v>
      </c>
      <c r="C63" s="113" t="s">
        <v>259</v>
      </c>
      <c r="D63" s="112" t="s">
        <v>189</v>
      </c>
      <c r="E63" s="122" t="s">
        <v>284</v>
      </c>
      <c r="F63" s="160">
        <v>207427</v>
      </c>
      <c r="G63" s="160">
        <v>94652</v>
      </c>
      <c r="H63" s="168">
        <v>6.3476415472359504E-3</v>
      </c>
      <c r="I63" s="115" t="s">
        <v>50</v>
      </c>
      <c r="J63" s="116" t="s">
        <v>18</v>
      </c>
      <c r="K63" s="148">
        <v>69166.419922757093</v>
      </c>
      <c r="L63" s="117" t="s">
        <v>79</v>
      </c>
      <c r="M63" s="115" t="s">
        <v>20</v>
      </c>
      <c r="N63" s="117" t="s">
        <v>191</v>
      </c>
      <c r="O63" s="154">
        <v>0.32550817732324699</v>
      </c>
      <c r="P63" s="117" t="s">
        <v>227</v>
      </c>
      <c r="Q63" s="115" t="s">
        <v>142</v>
      </c>
      <c r="R63" s="68" t="s">
        <v>32</v>
      </c>
      <c r="S63" s="68" t="s">
        <v>25</v>
      </c>
      <c r="T63" s="69" t="s">
        <v>26</v>
      </c>
    </row>
    <row r="64" spans="1:20" x14ac:dyDescent="0.45">
      <c r="A64" s="82">
        <v>63</v>
      </c>
      <c r="B64" s="83" t="s">
        <v>199</v>
      </c>
      <c r="C64" s="84" t="s">
        <v>257</v>
      </c>
      <c r="D64" s="85" t="s">
        <v>203</v>
      </c>
      <c r="E64" s="90" t="s">
        <v>274</v>
      </c>
      <c r="F64" s="157">
        <v>1355365</v>
      </c>
      <c r="G64" s="157">
        <v>571634</v>
      </c>
      <c r="H64" s="165">
        <v>3.8335457552008151E-2</v>
      </c>
      <c r="I64" s="87" t="s">
        <v>17</v>
      </c>
      <c r="J64" s="87" t="s">
        <v>18</v>
      </c>
      <c r="K64" s="145">
        <v>67258.826619847503</v>
      </c>
      <c r="L64" s="89" t="s">
        <v>79</v>
      </c>
      <c r="M64" s="87" t="s">
        <v>32</v>
      </c>
      <c r="N64" s="89" t="s">
        <v>124</v>
      </c>
      <c r="O64" s="151">
        <v>0.38080660002729</v>
      </c>
      <c r="P64" s="89" t="s">
        <v>32</v>
      </c>
      <c r="Q64" s="85" t="s">
        <v>95</v>
      </c>
      <c r="R64" s="61" t="s">
        <v>32</v>
      </c>
      <c r="S64" s="61" t="s">
        <v>25</v>
      </c>
      <c r="T64" s="62" t="s">
        <v>26</v>
      </c>
    </row>
    <row r="65" spans="1:20" x14ac:dyDescent="0.45">
      <c r="A65" s="111">
        <v>64</v>
      </c>
      <c r="B65" s="112" t="s">
        <v>182</v>
      </c>
      <c r="C65" s="126" t="s">
        <v>159</v>
      </c>
      <c r="D65" s="112" t="s">
        <v>190</v>
      </c>
      <c r="E65" s="114" t="s">
        <v>285</v>
      </c>
      <c r="F65" s="160">
        <v>301814</v>
      </c>
      <c r="G65" s="160">
        <v>126483</v>
      </c>
      <c r="H65" s="168">
        <v>8.4823220409399134E-3</v>
      </c>
      <c r="I65" s="115" t="s">
        <v>50</v>
      </c>
      <c r="J65" s="115" t="s">
        <v>18</v>
      </c>
      <c r="K65" s="148">
        <v>68758.610915056197</v>
      </c>
      <c r="L65" s="117" t="s">
        <v>79</v>
      </c>
      <c r="M65" s="115" t="s">
        <v>134</v>
      </c>
      <c r="N65" s="117" t="s">
        <v>56</v>
      </c>
      <c r="O65" s="154">
        <v>0.34452851371330501</v>
      </c>
      <c r="P65" s="117" t="s">
        <v>227</v>
      </c>
      <c r="Q65" s="115" t="s">
        <v>95</v>
      </c>
      <c r="R65" s="68" t="s">
        <v>32</v>
      </c>
      <c r="S65" s="68" t="s">
        <v>154</v>
      </c>
      <c r="T65" s="69" t="s">
        <v>26</v>
      </c>
    </row>
    <row r="66" spans="1:20" x14ac:dyDescent="0.45">
      <c r="A66" s="82">
        <v>65</v>
      </c>
      <c r="B66" s="83" t="s">
        <v>199</v>
      </c>
      <c r="C66" s="84" t="s">
        <v>260</v>
      </c>
      <c r="D66" s="85" t="s">
        <v>204</v>
      </c>
      <c r="E66" s="107" t="s">
        <v>277</v>
      </c>
      <c r="F66" s="157">
        <v>331986</v>
      </c>
      <c r="G66" s="157">
        <v>134752</v>
      </c>
      <c r="H66" s="165">
        <v>9.0368655049353295E-3</v>
      </c>
      <c r="I66" s="87" t="s">
        <v>86</v>
      </c>
      <c r="J66" s="87" t="s">
        <v>87</v>
      </c>
      <c r="K66" s="145">
        <v>51974.667498837</v>
      </c>
      <c r="L66" s="89" t="s">
        <v>162</v>
      </c>
      <c r="M66" s="87" t="s">
        <v>76</v>
      </c>
      <c r="N66" s="89" t="s">
        <v>81</v>
      </c>
      <c r="O66" s="151">
        <v>0.51355081928283097</v>
      </c>
      <c r="P66" s="89" t="s">
        <v>105</v>
      </c>
      <c r="Q66" s="85" t="s">
        <v>95</v>
      </c>
      <c r="R66" s="61" t="s">
        <v>32</v>
      </c>
      <c r="S66" s="61" t="s">
        <v>229</v>
      </c>
      <c r="T66" s="62" t="s">
        <v>128</v>
      </c>
    </row>
    <row r="67" spans="1:20" x14ac:dyDescent="0.45">
      <c r="A67" s="82">
        <v>66</v>
      </c>
      <c r="B67" s="83" t="s">
        <v>171</v>
      </c>
      <c r="C67" s="84" t="s">
        <v>262</v>
      </c>
      <c r="D67" s="85" t="s">
        <v>180</v>
      </c>
      <c r="E67" s="119" t="s">
        <v>181</v>
      </c>
      <c r="F67" s="157">
        <v>408794</v>
      </c>
      <c r="G67" s="157">
        <v>267414</v>
      </c>
      <c r="H67" s="165">
        <v>1.7933569461950665E-2</v>
      </c>
      <c r="I67" s="87" t="s">
        <v>17</v>
      </c>
      <c r="J67" s="87" t="s">
        <v>18</v>
      </c>
      <c r="K67" s="145">
        <v>47561.7212294602</v>
      </c>
      <c r="L67" s="89" t="s">
        <v>18</v>
      </c>
      <c r="M67" s="85" t="s">
        <v>134</v>
      </c>
      <c r="N67" s="89" t="s">
        <v>118</v>
      </c>
      <c r="O67" s="151">
        <v>0.16531296042839899</v>
      </c>
      <c r="P67" s="89" t="s">
        <v>105</v>
      </c>
      <c r="Q67" s="87" t="s">
        <v>82</v>
      </c>
      <c r="R67" s="61" t="s">
        <v>32</v>
      </c>
      <c r="S67" s="61" t="s">
        <v>127</v>
      </c>
      <c r="T67" s="62" t="s">
        <v>128</v>
      </c>
    </row>
    <row r="68" spans="1:20" x14ac:dyDescent="0.45">
      <c r="A68" s="82">
        <v>67</v>
      </c>
      <c r="B68" s="83" t="s">
        <v>207</v>
      </c>
      <c r="C68" s="84" t="s">
        <v>115</v>
      </c>
      <c r="D68" s="85" t="s">
        <v>211</v>
      </c>
      <c r="E68" s="107" t="s">
        <v>212</v>
      </c>
      <c r="F68" s="157">
        <v>472933</v>
      </c>
      <c r="G68" s="157">
        <v>276306</v>
      </c>
      <c r="H68" s="165">
        <v>1.8529893138555725E-2</v>
      </c>
      <c r="I68" s="87" t="s">
        <v>50</v>
      </c>
      <c r="J68" s="87" t="s">
        <v>18</v>
      </c>
      <c r="K68" s="145">
        <v>43015.997611415303</v>
      </c>
      <c r="L68" s="89" t="s">
        <v>18</v>
      </c>
      <c r="M68" s="87" t="s">
        <v>69</v>
      </c>
      <c r="N68" s="89" t="s">
        <v>118</v>
      </c>
      <c r="O68" s="151">
        <v>0.22223549253364</v>
      </c>
      <c r="P68" s="89" t="s">
        <v>227</v>
      </c>
      <c r="Q68" s="87" t="s">
        <v>82</v>
      </c>
      <c r="R68" s="61" t="s">
        <v>268</v>
      </c>
      <c r="S68" s="61" t="s">
        <v>179</v>
      </c>
      <c r="T68" s="62" t="s">
        <v>128</v>
      </c>
    </row>
    <row r="69" spans="1:20" ht="17" thickBot="1" x14ac:dyDescent="0.5">
      <c r="A69" s="134">
        <v>68</v>
      </c>
      <c r="B69" s="135" t="s">
        <v>199</v>
      </c>
      <c r="C69" s="136" t="s">
        <v>260</v>
      </c>
      <c r="D69" s="137" t="s">
        <v>205</v>
      </c>
      <c r="E69" s="138" t="s">
        <v>206</v>
      </c>
      <c r="F69" s="163">
        <v>756634</v>
      </c>
      <c r="G69" s="163">
        <v>360660</v>
      </c>
      <c r="H69" s="170">
        <v>2.4186920513313167E-2</v>
      </c>
      <c r="I69" s="139" t="s">
        <v>17</v>
      </c>
      <c r="J69" s="139" t="s">
        <v>18</v>
      </c>
      <c r="K69" s="150">
        <v>46470.453684959102</v>
      </c>
      <c r="L69" s="140" t="s">
        <v>18</v>
      </c>
      <c r="M69" s="139" t="s">
        <v>80</v>
      </c>
      <c r="N69" s="140" t="s">
        <v>124</v>
      </c>
      <c r="O69" s="156">
        <v>0.34360062108356898</v>
      </c>
      <c r="P69" s="140" t="s">
        <v>105</v>
      </c>
      <c r="Q69" s="137" t="s">
        <v>95</v>
      </c>
      <c r="R69" s="74" t="s">
        <v>64</v>
      </c>
      <c r="S69" s="74" t="s">
        <v>230</v>
      </c>
      <c r="T69" s="75" t="s">
        <v>121</v>
      </c>
    </row>
    <row r="70" spans="1:20" x14ac:dyDescent="0.45">
      <c r="H70" s="164"/>
      <c r="K70" s="142"/>
    </row>
  </sheetData>
  <autoFilter ref="A1:T69">
    <sortState ref="A2:AM69">
      <sortCondition ref="A1:A69"/>
    </sortState>
  </autoFilter>
  <sortState ref="A2:S69">
    <sortCondition ref="A1"/>
  </sortState>
  <pageMargins left="0.25" right="0.25" top="1.2181818181818183" bottom="0.75" header="0.3" footer="0.3"/>
  <pageSetup paperSize="139" scale="49" orientation="landscape" r:id="rId1"/>
  <headerFooter>
    <oddHeader>&amp;L&amp;"Campton,Regular"&amp;G 
&amp;16&amp;K250044
&amp;18&amp;K282F39Quick Reference Guide 2019</oddHeader>
    <oddFooter>&amp;L&amp;G&amp;R&amp;"Campton Light,Regular"&amp;9&amp;K282F39©2019 Environics Analytics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E4" sqref="E4"/>
    </sheetView>
  </sheetViews>
  <sheetFormatPr defaultColWidth="13.81640625" defaultRowHeight="14.5" x14ac:dyDescent="0.35"/>
  <cols>
    <col min="1" max="1" width="14" bestFit="1" customWidth="1"/>
    <col min="2" max="2" width="15.81640625" bestFit="1" customWidth="1"/>
    <col min="4" max="4" width="10.1796875" bestFit="1" customWidth="1"/>
    <col min="5" max="5" width="13.1796875" style="50" bestFit="1" customWidth="1"/>
    <col min="6" max="6" width="7.453125" style="50" bestFit="1" customWidth="1"/>
    <col min="7" max="7" width="14" customWidth="1"/>
    <col min="9" max="9" width="8.7265625" style="1" customWidth="1"/>
    <col min="10" max="10" width="10" style="2" customWidth="1"/>
    <col min="11" max="11" width="14" customWidth="1"/>
    <col min="16" max="16" width="13.81640625" style="51"/>
  </cols>
  <sheetData>
    <row r="1" spans="1:16" ht="24.5" thickBot="1" x14ac:dyDescent="0.4">
      <c r="A1" t="s">
        <v>231</v>
      </c>
      <c r="D1" t="s">
        <v>235</v>
      </c>
      <c r="E1" s="50" t="s">
        <v>232</v>
      </c>
      <c r="F1" s="50" t="s">
        <v>233</v>
      </c>
      <c r="G1" s="4" t="s">
        <v>8</v>
      </c>
      <c r="H1" s="4" t="s">
        <v>236</v>
      </c>
      <c r="I1" s="3" t="s">
        <v>0</v>
      </c>
      <c r="J1" s="4" t="s">
        <v>7</v>
      </c>
      <c r="K1" s="4" t="s">
        <v>8</v>
      </c>
      <c r="M1" t="s">
        <v>235</v>
      </c>
      <c r="N1" t="s">
        <v>245</v>
      </c>
      <c r="O1" t="s">
        <v>246</v>
      </c>
      <c r="P1" s="51" t="s">
        <v>247</v>
      </c>
    </row>
    <row r="2" spans="1:16" x14ac:dyDescent="0.35">
      <c r="D2">
        <v>1</v>
      </c>
      <c r="E2" s="53">
        <v>472817.28089656599</v>
      </c>
      <c r="F2" s="50">
        <f t="shared" ref="F2:F59" si="0">E2/$B$3*100</f>
        <v>492.18644158832376</v>
      </c>
      <c r="G2" s="7" t="s">
        <v>19</v>
      </c>
      <c r="H2" s="7" t="s">
        <v>19</v>
      </c>
      <c r="I2" s="5">
        <v>1</v>
      </c>
      <c r="J2" s="6">
        <v>477025.84</v>
      </c>
      <c r="K2" s="7" t="s">
        <v>19</v>
      </c>
      <c r="L2">
        <f>IF(G2=H2,0,1)</f>
        <v>0</v>
      </c>
      <c r="M2">
        <v>1</v>
      </c>
      <c r="N2">
        <v>84792</v>
      </c>
      <c r="O2">
        <v>40091122881.781601</v>
      </c>
      <c r="P2" s="51">
        <v>472817.28089656599</v>
      </c>
    </row>
    <row r="3" spans="1:16" x14ac:dyDescent="0.35">
      <c r="A3" t="s">
        <v>234</v>
      </c>
      <c r="B3" s="51">
        <v>96064.67</v>
      </c>
      <c r="D3">
        <v>2</v>
      </c>
      <c r="E3" s="53">
        <v>253162.05160129</v>
      </c>
      <c r="F3" s="50">
        <f t="shared" si="0"/>
        <v>263.53294254931598</v>
      </c>
      <c r="G3" s="10" t="s">
        <v>29</v>
      </c>
      <c r="H3" s="10" t="s">
        <v>29</v>
      </c>
      <c r="I3" s="8">
        <v>2</v>
      </c>
      <c r="J3" s="9">
        <v>252897.73</v>
      </c>
      <c r="K3" s="10" t="s">
        <v>29</v>
      </c>
      <c r="L3">
        <f t="shared" ref="L3:L66" si="1">IF(G3=H3,0,1)</f>
        <v>0</v>
      </c>
      <c r="M3">
        <v>2</v>
      </c>
      <c r="N3">
        <v>138009</v>
      </c>
      <c r="O3">
        <v>34938641579.442497</v>
      </c>
      <c r="P3" s="51">
        <v>253162.05160129</v>
      </c>
    </row>
    <row r="4" spans="1:16" x14ac:dyDescent="0.35">
      <c r="D4">
        <v>3</v>
      </c>
      <c r="E4" s="53">
        <v>187170.87534643</v>
      </c>
      <c r="F4" s="50">
        <f t="shared" si="0"/>
        <v>194.83840973630575</v>
      </c>
      <c r="G4" s="11" t="s">
        <v>29</v>
      </c>
      <c r="H4" s="11" t="s">
        <v>29</v>
      </c>
      <c r="I4" s="8">
        <v>3</v>
      </c>
      <c r="J4" s="9">
        <v>181394.41</v>
      </c>
      <c r="K4" s="11" t="s">
        <v>29</v>
      </c>
      <c r="L4">
        <f t="shared" si="1"/>
        <v>0</v>
      </c>
      <c r="M4">
        <v>3</v>
      </c>
      <c r="N4">
        <v>114043</v>
      </c>
      <c r="O4">
        <v>21345528137.1329</v>
      </c>
      <c r="P4" s="51">
        <v>187170.87534643</v>
      </c>
    </row>
    <row r="5" spans="1:16" ht="15" thickBot="1" x14ac:dyDescent="0.4">
      <c r="D5">
        <v>4</v>
      </c>
      <c r="E5" s="53">
        <v>193359.459778697</v>
      </c>
      <c r="F5" s="50">
        <f t="shared" si="0"/>
        <v>201.28051215779644</v>
      </c>
      <c r="G5" s="23" t="s">
        <v>29</v>
      </c>
      <c r="H5" s="23" t="s">
        <v>29</v>
      </c>
      <c r="I5" s="21">
        <v>4</v>
      </c>
      <c r="J5" s="22">
        <v>190796.96</v>
      </c>
      <c r="K5" s="23" t="s">
        <v>29</v>
      </c>
      <c r="L5">
        <f t="shared" si="1"/>
        <v>0</v>
      </c>
      <c r="M5">
        <v>4</v>
      </c>
      <c r="N5">
        <v>120616</v>
      </c>
      <c r="O5">
        <v>23322244600.667301</v>
      </c>
      <c r="P5" s="51">
        <v>193359.459778697</v>
      </c>
    </row>
    <row r="6" spans="1:16" x14ac:dyDescent="0.35">
      <c r="A6" s="52" t="s">
        <v>237</v>
      </c>
      <c r="D6">
        <v>5</v>
      </c>
      <c r="E6" s="53">
        <v>139059.41365560301</v>
      </c>
      <c r="F6" s="50">
        <f t="shared" si="0"/>
        <v>144.75604158698826</v>
      </c>
      <c r="G6" s="7" t="s">
        <v>36</v>
      </c>
      <c r="H6" s="7" t="s">
        <v>36</v>
      </c>
      <c r="I6" s="5">
        <v>5</v>
      </c>
      <c r="J6" s="6">
        <v>136966.48000000001</v>
      </c>
      <c r="K6" s="7" t="s">
        <v>36</v>
      </c>
      <c r="L6">
        <f t="shared" si="1"/>
        <v>0</v>
      </c>
      <c r="M6">
        <v>5</v>
      </c>
      <c r="N6">
        <v>148904</v>
      </c>
      <c r="O6">
        <v>20706502930.9739</v>
      </c>
      <c r="P6" s="51">
        <v>139059.41365560301</v>
      </c>
    </row>
    <row r="7" spans="1:16" x14ac:dyDescent="0.35">
      <c r="A7" s="52" t="s">
        <v>238</v>
      </c>
      <c r="D7">
        <v>6</v>
      </c>
      <c r="E7" s="53">
        <v>171043.49815869899</v>
      </c>
      <c r="F7" s="50">
        <f t="shared" si="0"/>
        <v>178.05036769365782</v>
      </c>
      <c r="G7" s="20" t="s">
        <v>36</v>
      </c>
      <c r="H7" s="20" t="s">
        <v>36</v>
      </c>
      <c r="I7" s="18">
        <v>6</v>
      </c>
      <c r="J7" s="19">
        <v>169740.08</v>
      </c>
      <c r="K7" s="20" t="s">
        <v>36</v>
      </c>
      <c r="L7">
        <f t="shared" si="1"/>
        <v>0</v>
      </c>
      <c r="M7">
        <v>6</v>
      </c>
      <c r="N7">
        <v>343387</v>
      </c>
      <c r="O7">
        <v>58734113702.221298</v>
      </c>
      <c r="P7" s="51">
        <v>171043.49815869899</v>
      </c>
    </row>
    <row r="8" spans="1:16" x14ac:dyDescent="0.35">
      <c r="A8" s="52" t="s">
        <v>239</v>
      </c>
      <c r="D8">
        <v>7</v>
      </c>
      <c r="E8" s="53">
        <v>155651.86105761101</v>
      </c>
      <c r="F8" s="50">
        <f t="shared" si="0"/>
        <v>162.02820564273111</v>
      </c>
      <c r="G8" s="20" t="s">
        <v>36</v>
      </c>
      <c r="H8" s="20" t="s">
        <v>36</v>
      </c>
      <c r="I8" s="18">
        <v>7</v>
      </c>
      <c r="J8" s="19">
        <v>156330.60999999999</v>
      </c>
      <c r="K8" s="20" t="s">
        <v>36</v>
      </c>
      <c r="L8">
        <f t="shared" si="1"/>
        <v>0</v>
      </c>
      <c r="M8">
        <v>7</v>
      </c>
      <c r="N8">
        <v>102334</v>
      </c>
      <c r="O8">
        <v>15928477549.469601</v>
      </c>
      <c r="P8" s="51">
        <v>155651.86105761101</v>
      </c>
    </row>
    <row r="9" spans="1:16" ht="15" thickBot="1" x14ac:dyDescent="0.4">
      <c r="A9" s="52" t="s">
        <v>240</v>
      </c>
      <c r="D9">
        <v>8</v>
      </c>
      <c r="E9" s="53">
        <v>134182.17520986401</v>
      </c>
      <c r="F9" s="50">
        <f t="shared" si="0"/>
        <v>139.67900499722117</v>
      </c>
      <c r="G9" s="14" t="s">
        <v>36</v>
      </c>
      <c r="H9" s="14" t="s">
        <v>36</v>
      </c>
      <c r="I9" s="12">
        <v>8</v>
      </c>
      <c r="J9" s="13">
        <v>134693.47</v>
      </c>
      <c r="K9" s="14" t="s">
        <v>36</v>
      </c>
      <c r="L9">
        <f t="shared" si="1"/>
        <v>0</v>
      </c>
      <c r="M9">
        <v>8</v>
      </c>
      <c r="N9">
        <v>330995</v>
      </c>
      <c r="O9">
        <v>44413629083.589104</v>
      </c>
      <c r="P9" s="51">
        <v>134182.17520986401</v>
      </c>
    </row>
    <row r="10" spans="1:16" x14ac:dyDescent="0.35">
      <c r="A10" s="52" t="s">
        <v>241</v>
      </c>
      <c r="D10">
        <v>9</v>
      </c>
      <c r="E10" s="53">
        <v>147121.992025452</v>
      </c>
      <c r="F10" s="50">
        <f t="shared" si="0"/>
        <v>153.14890690349742</v>
      </c>
      <c r="G10" s="26" t="s">
        <v>36</v>
      </c>
      <c r="H10" s="26" t="s">
        <v>36</v>
      </c>
      <c r="I10" s="24">
        <v>9</v>
      </c>
      <c r="J10" s="25">
        <v>143172.87</v>
      </c>
      <c r="K10" s="26" t="s">
        <v>36</v>
      </c>
      <c r="L10">
        <f t="shared" si="1"/>
        <v>0</v>
      </c>
      <c r="M10">
        <v>9</v>
      </c>
      <c r="N10">
        <v>399995</v>
      </c>
      <c r="O10">
        <v>58848061200.220802</v>
      </c>
      <c r="P10" s="51">
        <v>147121.992025452</v>
      </c>
    </row>
    <row r="11" spans="1:16" ht="15" thickBot="1" x14ac:dyDescent="0.4">
      <c r="A11" s="52" t="s">
        <v>242</v>
      </c>
      <c r="D11">
        <v>10</v>
      </c>
      <c r="E11" s="53">
        <v>113964.72456412201</v>
      </c>
      <c r="F11" s="50">
        <f t="shared" si="0"/>
        <v>118.63333790052263</v>
      </c>
      <c r="G11" s="23" t="s">
        <v>55</v>
      </c>
      <c r="H11" s="23" t="s">
        <v>55</v>
      </c>
      <c r="I11" s="21">
        <v>10</v>
      </c>
      <c r="J11" s="22">
        <v>111784.06</v>
      </c>
      <c r="K11" s="23" t="s">
        <v>55</v>
      </c>
      <c r="L11">
        <f t="shared" si="1"/>
        <v>0</v>
      </c>
      <c r="M11">
        <v>10</v>
      </c>
      <c r="N11">
        <v>156162</v>
      </c>
      <c r="O11">
        <v>17796959317.382401</v>
      </c>
      <c r="P11" s="51">
        <v>113964.72456412201</v>
      </c>
    </row>
    <row r="12" spans="1:16" ht="15" thickBot="1" x14ac:dyDescent="0.4">
      <c r="A12" s="52" t="s">
        <v>243</v>
      </c>
      <c r="D12">
        <v>11</v>
      </c>
      <c r="E12" s="53">
        <v>109091.07216129699</v>
      </c>
      <c r="F12" s="50">
        <f t="shared" si="0"/>
        <v>113.56003425744032</v>
      </c>
      <c r="G12" s="47" t="s">
        <v>55</v>
      </c>
      <c r="H12" s="23" t="s">
        <v>55</v>
      </c>
      <c r="I12" s="5">
        <v>11</v>
      </c>
      <c r="J12" s="6">
        <v>105803.45</v>
      </c>
      <c r="K12" s="47" t="s">
        <v>55</v>
      </c>
      <c r="L12">
        <f t="shared" si="1"/>
        <v>0</v>
      </c>
      <c r="M12">
        <v>11</v>
      </c>
      <c r="N12">
        <v>277196</v>
      </c>
      <c r="O12">
        <v>30239608838.823002</v>
      </c>
      <c r="P12" s="51">
        <v>109091.07216129699</v>
      </c>
    </row>
    <row r="13" spans="1:16" ht="15" thickBot="1" x14ac:dyDescent="0.4">
      <c r="A13" s="52" t="s">
        <v>244</v>
      </c>
      <c r="D13">
        <v>12</v>
      </c>
      <c r="E13" s="53">
        <v>121368.354026534</v>
      </c>
      <c r="F13" s="50">
        <f t="shared" si="0"/>
        <v>126.34026018778184</v>
      </c>
      <c r="G13" s="11" t="s">
        <v>55</v>
      </c>
      <c r="H13" s="23" t="s">
        <v>55</v>
      </c>
      <c r="I13" s="8">
        <v>12</v>
      </c>
      <c r="J13" s="9">
        <v>118791.24</v>
      </c>
      <c r="K13" s="11" t="s">
        <v>55</v>
      </c>
      <c r="L13">
        <f t="shared" si="1"/>
        <v>0</v>
      </c>
      <c r="M13">
        <v>12</v>
      </c>
      <c r="N13">
        <v>247554</v>
      </c>
      <c r="O13">
        <v>30045221512.684502</v>
      </c>
      <c r="P13" s="51">
        <v>121368.354026534</v>
      </c>
    </row>
    <row r="14" spans="1:16" x14ac:dyDescent="0.35">
      <c r="D14">
        <v>13</v>
      </c>
      <c r="E14" s="53">
        <v>91271.849973483404</v>
      </c>
      <c r="F14" s="50">
        <f t="shared" si="0"/>
        <v>95.010840065846693</v>
      </c>
      <c r="G14" s="11" t="s">
        <v>94</v>
      </c>
      <c r="H14" s="11" t="s">
        <v>94</v>
      </c>
      <c r="I14" s="8">
        <v>13</v>
      </c>
      <c r="J14" s="9">
        <v>88608.65</v>
      </c>
      <c r="K14" s="11" t="s">
        <v>94</v>
      </c>
      <c r="L14">
        <f t="shared" si="1"/>
        <v>0</v>
      </c>
      <c r="M14">
        <v>13</v>
      </c>
      <c r="N14">
        <v>184075</v>
      </c>
      <c r="O14">
        <v>16800865783.868999</v>
      </c>
      <c r="P14" s="51">
        <v>91271.849973483404</v>
      </c>
    </row>
    <row r="15" spans="1:16" ht="15" thickBot="1" x14ac:dyDescent="0.4">
      <c r="D15">
        <v>14</v>
      </c>
      <c r="E15" s="53">
        <v>115605.731532341</v>
      </c>
      <c r="F15" s="50">
        <f t="shared" si="0"/>
        <v>120.34156941604131</v>
      </c>
      <c r="G15" s="23" t="s">
        <v>55</v>
      </c>
      <c r="H15" s="23" t="s">
        <v>55</v>
      </c>
      <c r="I15" s="21">
        <v>14</v>
      </c>
      <c r="J15" s="22">
        <v>113729.62</v>
      </c>
      <c r="K15" s="23" t="s">
        <v>55</v>
      </c>
      <c r="L15">
        <f t="shared" si="1"/>
        <v>0</v>
      </c>
      <c r="M15">
        <v>14</v>
      </c>
      <c r="N15">
        <v>190626</v>
      </c>
      <c r="O15">
        <v>22037458179.084099</v>
      </c>
      <c r="P15" s="51">
        <v>115605.731532341</v>
      </c>
    </row>
    <row r="16" spans="1:16" x14ac:dyDescent="0.35">
      <c r="D16">
        <v>15</v>
      </c>
      <c r="E16" s="53">
        <v>121308.88789714201</v>
      </c>
      <c r="F16" s="50">
        <f t="shared" si="0"/>
        <v>126.27835800314726</v>
      </c>
      <c r="G16" s="17" t="s">
        <v>55</v>
      </c>
      <c r="H16" s="17" t="s">
        <v>55</v>
      </c>
      <c r="I16" s="15">
        <v>15</v>
      </c>
      <c r="J16" s="16">
        <v>120497.36</v>
      </c>
      <c r="K16" s="17" t="s">
        <v>55</v>
      </c>
      <c r="L16">
        <f t="shared" si="1"/>
        <v>0</v>
      </c>
      <c r="M16">
        <v>15</v>
      </c>
      <c r="N16">
        <v>251422</v>
      </c>
      <c r="O16">
        <v>30499723212.875401</v>
      </c>
      <c r="P16" s="51">
        <v>121308.88789714201</v>
      </c>
    </row>
    <row r="17" spans="4:16" x14ac:dyDescent="0.35">
      <c r="D17">
        <v>16</v>
      </c>
      <c r="E17" s="53">
        <v>137272.39556519</v>
      </c>
      <c r="F17" s="50">
        <f t="shared" si="0"/>
        <v>142.89581754165189</v>
      </c>
      <c r="G17" s="20" t="s">
        <v>36</v>
      </c>
      <c r="H17" s="20" t="s">
        <v>36</v>
      </c>
      <c r="I17" s="18">
        <v>16</v>
      </c>
      <c r="J17" s="19">
        <v>137742.20000000001</v>
      </c>
      <c r="K17" s="20" t="s">
        <v>36</v>
      </c>
      <c r="L17">
        <f t="shared" si="1"/>
        <v>0</v>
      </c>
      <c r="M17">
        <v>16</v>
      </c>
      <c r="N17">
        <v>398245</v>
      </c>
      <c r="O17">
        <v>54668045171.858902</v>
      </c>
      <c r="P17" s="51">
        <v>137272.39556519</v>
      </c>
    </row>
    <row r="18" spans="4:16" x14ac:dyDescent="0.35">
      <c r="D18">
        <v>17</v>
      </c>
      <c r="E18" s="53">
        <v>142523.172273795</v>
      </c>
      <c r="F18" s="50">
        <f t="shared" si="0"/>
        <v>148.36169454784471</v>
      </c>
      <c r="G18" s="32" t="s">
        <v>36</v>
      </c>
      <c r="H18" s="32" t="s">
        <v>36</v>
      </c>
      <c r="I18" s="30">
        <v>17</v>
      </c>
      <c r="J18" s="31">
        <v>143608.64000000001</v>
      </c>
      <c r="K18" s="32" t="s">
        <v>36</v>
      </c>
      <c r="L18">
        <f t="shared" si="1"/>
        <v>0</v>
      </c>
      <c r="M18">
        <v>17</v>
      </c>
      <c r="N18">
        <v>246737</v>
      </c>
      <c r="O18">
        <v>35165739957.319298</v>
      </c>
      <c r="P18" s="51">
        <v>142523.172273795</v>
      </c>
    </row>
    <row r="19" spans="4:16" x14ac:dyDescent="0.35">
      <c r="D19">
        <v>18</v>
      </c>
      <c r="E19" s="53">
        <v>110511.49666710899</v>
      </c>
      <c r="F19" s="50">
        <f t="shared" si="0"/>
        <v>115.03864705631008</v>
      </c>
      <c r="G19" s="20" t="s">
        <v>55</v>
      </c>
      <c r="H19" s="20" t="s">
        <v>55</v>
      </c>
      <c r="I19" s="18">
        <v>18</v>
      </c>
      <c r="J19" s="19">
        <v>111335.46</v>
      </c>
      <c r="K19" s="20" t="s">
        <v>55</v>
      </c>
      <c r="L19">
        <f t="shared" si="1"/>
        <v>0</v>
      </c>
      <c r="M19">
        <v>18</v>
      </c>
      <c r="N19">
        <v>165994</v>
      </c>
      <c r="O19">
        <v>18344245377.759998</v>
      </c>
      <c r="P19" s="51">
        <v>110511.49666710899</v>
      </c>
    </row>
    <row r="20" spans="4:16" ht="15" thickBot="1" x14ac:dyDescent="0.4">
      <c r="D20">
        <v>19</v>
      </c>
      <c r="E20" s="53">
        <v>90737.724906507603</v>
      </c>
      <c r="F20" s="50">
        <f t="shared" si="0"/>
        <v>94.454834338688315</v>
      </c>
      <c r="G20" s="14" t="s">
        <v>94</v>
      </c>
      <c r="H20" s="14" t="s">
        <v>94</v>
      </c>
      <c r="I20" s="12">
        <v>19</v>
      </c>
      <c r="J20" s="13">
        <v>90071.94</v>
      </c>
      <c r="K20" s="14" t="s">
        <v>94</v>
      </c>
      <c r="L20">
        <f t="shared" si="1"/>
        <v>0</v>
      </c>
      <c r="M20">
        <v>19</v>
      </c>
      <c r="N20">
        <v>95294</v>
      </c>
      <c r="O20">
        <v>8646760757.2407398</v>
      </c>
      <c r="P20" s="51">
        <v>90737.724906507603</v>
      </c>
    </row>
    <row r="21" spans="4:16" x14ac:dyDescent="0.35">
      <c r="D21">
        <v>20</v>
      </c>
      <c r="E21" s="53">
        <v>107386.935147179</v>
      </c>
      <c r="F21" s="50">
        <f t="shared" si="0"/>
        <v>111.7860865468845</v>
      </c>
      <c r="G21" s="47" t="s">
        <v>94</v>
      </c>
      <c r="H21" s="46" t="s">
        <v>55</v>
      </c>
      <c r="I21" s="15">
        <v>20</v>
      </c>
      <c r="J21" s="16">
        <v>104740.57</v>
      </c>
      <c r="K21" s="47" t="s">
        <v>94</v>
      </c>
      <c r="L21">
        <f t="shared" si="1"/>
        <v>1</v>
      </c>
      <c r="M21">
        <v>20</v>
      </c>
      <c r="N21">
        <v>103430</v>
      </c>
      <c r="O21">
        <v>11107030702.2728</v>
      </c>
      <c r="P21" s="51">
        <v>107386.935147179</v>
      </c>
    </row>
    <row r="22" spans="4:16" x14ac:dyDescent="0.35">
      <c r="D22">
        <v>21</v>
      </c>
      <c r="E22" s="53">
        <v>95016.241057654901</v>
      </c>
      <c r="F22" s="50">
        <f t="shared" si="0"/>
        <v>98.908621720820889</v>
      </c>
      <c r="G22" s="11" t="s">
        <v>94</v>
      </c>
      <c r="H22" s="11" t="s">
        <v>94</v>
      </c>
      <c r="I22" s="8">
        <v>21</v>
      </c>
      <c r="J22" s="9">
        <v>95508.81</v>
      </c>
      <c r="K22" s="11" t="s">
        <v>94</v>
      </c>
      <c r="L22">
        <f t="shared" si="1"/>
        <v>0</v>
      </c>
      <c r="M22">
        <v>21</v>
      </c>
      <c r="N22">
        <v>136376</v>
      </c>
      <c r="O22">
        <v>12957934890.478701</v>
      </c>
      <c r="P22" s="51">
        <v>95016.241057654901</v>
      </c>
    </row>
    <row r="23" spans="4:16" x14ac:dyDescent="0.35">
      <c r="D23">
        <v>22</v>
      </c>
      <c r="E23" s="53">
        <v>111234.63608676499</v>
      </c>
      <c r="F23" s="50">
        <f t="shared" si="0"/>
        <v>115.79141018937034</v>
      </c>
      <c r="G23" s="20" t="s">
        <v>55</v>
      </c>
      <c r="H23" s="20" t="s">
        <v>55</v>
      </c>
      <c r="I23" s="18">
        <v>22</v>
      </c>
      <c r="J23" s="19">
        <v>109875.07</v>
      </c>
      <c r="K23" s="20" t="s">
        <v>55</v>
      </c>
      <c r="L23">
        <f t="shared" si="1"/>
        <v>0</v>
      </c>
      <c r="M23">
        <v>22</v>
      </c>
      <c r="N23">
        <v>314928</v>
      </c>
      <c r="O23">
        <v>35030901473.5327</v>
      </c>
      <c r="P23" s="51">
        <v>111234.63608676499</v>
      </c>
    </row>
    <row r="24" spans="4:16" ht="15" thickBot="1" x14ac:dyDescent="0.4">
      <c r="D24">
        <v>23</v>
      </c>
      <c r="E24" s="53">
        <v>67952.436109998904</v>
      </c>
      <c r="F24" s="50">
        <f t="shared" si="0"/>
        <v>70.73613651095549</v>
      </c>
      <c r="G24" s="14" t="s">
        <v>79</v>
      </c>
      <c r="H24" s="14" t="s">
        <v>79</v>
      </c>
      <c r="I24" s="12">
        <v>23</v>
      </c>
      <c r="J24" s="13">
        <v>66539.62</v>
      </c>
      <c r="K24" s="14" t="s">
        <v>79</v>
      </c>
      <c r="L24">
        <f t="shared" si="1"/>
        <v>0</v>
      </c>
      <c r="M24">
        <v>23</v>
      </c>
      <c r="N24">
        <v>103706</v>
      </c>
      <c r="O24">
        <v>7047075339.2235498</v>
      </c>
      <c r="P24" s="51">
        <v>67952.436109998904</v>
      </c>
    </row>
    <row r="25" spans="4:16" x14ac:dyDescent="0.35">
      <c r="D25">
        <v>24</v>
      </c>
      <c r="E25" s="53">
        <v>113003.46015951999</v>
      </c>
      <c r="F25" s="50">
        <f t="shared" si="0"/>
        <v>117.63269489138931</v>
      </c>
      <c r="G25" s="45" t="s">
        <v>55</v>
      </c>
      <c r="H25" s="20" t="s">
        <v>55</v>
      </c>
      <c r="I25" s="24">
        <v>24</v>
      </c>
      <c r="J25" s="25">
        <v>110451.93</v>
      </c>
      <c r="K25" s="45" t="s">
        <v>55</v>
      </c>
      <c r="L25">
        <f t="shared" si="1"/>
        <v>0</v>
      </c>
      <c r="M25">
        <v>24</v>
      </c>
      <c r="N25">
        <v>388509</v>
      </c>
      <c r="O25">
        <v>43902861303.115097</v>
      </c>
      <c r="P25" s="51">
        <v>113003.46015951999</v>
      </c>
    </row>
    <row r="26" spans="4:16" x14ac:dyDescent="0.35">
      <c r="D26">
        <v>25</v>
      </c>
      <c r="E26" s="53">
        <v>96020.050461330204</v>
      </c>
      <c r="F26" s="50">
        <f t="shared" si="0"/>
        <v>99.953552602981105</v>
      </c>
      <c r="G26" s="20" t="s">
        <v>94</v>
      </c>
      <c r="H26" s="20" t="s">
        <v>94</v>
      </c>
      <c r="I26" s="18">
        <v>25</v>
      </c>
      <c r="J26" s="19">
        <v>94809.9</v>
      </c>
      <c r="K26" s="20" t="s">
        <v>94</v>
      </c>
      <c r="L26">
        <f t="shared" si="1"/>
        <v>0</v>
      </c>
      <c r="M26">
        <v>25</v>
      </c>
      <c r="N26">
        <v>128889</v>
      </c>
      <c r="O26">
        <v>12375928283.9104</v>
      </c>
      <c r="P26" s="51">
        <v>96020.050461330204</v>
      </c>
    </row>
    <row r="27" spans="4:16" ht="15" thickBot="1" x14ac:dyDescent="0.4">
      <c r="D27">
        <v>26</v>
      </c>
      <c r="E27" s="53">
        <v>100147.48999813</v>
      </c>
      <c r="F27" s="50">
        <f t="shared" si="0"/>
        <v>104.25007445310538</v>
      </c>
      <c r="G27" s="23" t="s">
        <v>94</v>
      </c>
      <c r="H27" s="23" t="s">
        <v>94</v>
      </c>
      <c r="I27" s="21">
        <v>26</v>
      </c>
      <c r="J27" s="22">
        <v>96683.51</v>
      </c>
      <c r="K27" s="23" t="s">
        <v>94</v>
      </c>
      <c r="L27">
        <f t="shared" si="1"/>
        <v>0</v>
      </c>
      <c r="M27">
        <v>26</v>
      </c>
      <c r="N27">
        <v>299837</v>
      </c>
      <c r="O27">
        <v>30027922958.569199</v>
      </c>
      <c r="P27" s="51">
        <v>100147.48999813</v>
      </c>
    </row>
    <row r="28" spans="4:16" x14ac:dyDescent="0.35">
      <c r="D28">
        <v>27</v>
      </c>
      <c r="E28" s="53">
        <v>88577.933953661093</v>
      </c>
      <c r="F28" s="50">
        <f t="shared" si="0"/>
        <v>92.206566632312487</v>
      </c>
      <c r="G28" s="7" t="s">
        <v>94</v>
      </c>
      <c r="H28" s="7" t="s">
        <v>94</v>
      </c>
      <c r="I28" s="5">
        <v>27</v>
      </c>
      <c r="J28" s="6">
        <v>85241.94</v>
      </c>
      <c r="K28" s="7" t="s">
        <v>94</v>
      </c>
      <c r="L28">
        <f t="shared" si="1"/>
        <v>0</v>
      </c>
      <c r="M28">
        <v>27</v>
      </c>
      <c r="N28">
        <v>189789</v>
      </c>
      <c r="O28">
        <v>16811117507.131399</v>
      </c>
      <c r="P28" s="51">
        <v>88577.933953661093</v>
      </c>
    </row>
    <row r="29" spans="4:16" x14ac:dyDescent="0.35">
      <c r="D29">
        <v>28</v>
      </c>
      <c r="E29" s="53">
        <v>95510.492252684402</v>
      </c>
      <c r="F29" s="50">
        <f t="shared" si="0"/>
        <v>99.423120125936421</v>
      </c>
      <c r="G29" s="11" t="s">
        <v>94</v>
      </c>
      <c r="H29" s="11" t="s">
        <v>94</v>
      </c>
      <c r="I29" s="8">
        <v>28</v>
      </c>
      <c r="J29" s="9">
        <v>94379.27</v>
      </c>
      <c r="K29" s="11" t="s">
        <v>94</v>
      </c>
      <c r="L29">
        <f t="shared" si="1"/>
        <v>0</v>
      </c>
      <c r="M29">
        <v>28</v>
      </c>
      <c r="N29">
        <v>275882</v>
      </c>
      <c r="O29">
        <v>26349625623.655102</v>
      </c>
      <c r="P29" s="51">
        <v>95510.492252684402</v>
      </c>
    </row>
    <row r="30" spans="4:16" ht="15" thickBot="1" x14ac:dyDescent="0.4">
      <c r="D30">
        <v>29</v>
      </c>
      <c r="E30" s="53">
        <v>65078.455284747499</v>
      </c>
      <c r="F30" s="50">
        <f t="shared" si="0"/>
        <v>67.744421840774024</v>
      </c>
      <c r="G30" s="14" t="s">
        <v>79</v>
      </c>
      <c r="H30" s="14" t="s">
        <v>79</v>
      </c>
      <c r="I30" s="12">
        <v>29</v>
      </c>
      <c r="J30" s="13">
        <v>66288.38</v>
      </c>
      <c r="K30" s="14" t="s">
        <v>79</v>
      </c>
      <c r="L30">
        <f t="shared" si="1"/>
        <v>0</v>
      </c>
      <c r="M30">
        <v>29</v>
      </c>
      <c r="N30">
        <v>124126</v>
      </c>
      <c r="O30">
        <v>8077928340.6745596</v>
      </c>
      <c r="P30" s="51">
        <v>65078.455284747499</v>
      </c>
    </row>
    <row r="31" spans="4:16" x14ac:dyDescent="0.35">
      <c r="D31">
        <v>30</v>
      </c>
      <c r="E31" s="53">
        <v>103677.306911051</v>
      </c>
      <c r="F31" s="50">
        <f t="shared" si="0"/>
        <v>107.92449181478581</v>
      </c>
      <c r="G31" s="26" t="s">
        <v>94</v>
      </c>
      <c r="H31" s="26" t="s">
        <v>94</v>
      </c>
      <c r="I31" s="24">
        <v>30</v>
      </c>
      <c r="J31" s="25">
        <v>104565.31</v>
      </c>
      <c r="K31" s="26" t="s">
        <v>94</v>
      </c>
      <c r="L31">
        <f t="shared" si="1"/>
        <v>0</v>
      </c>
      <c r="M31">
        <v>30</v>
      </c>
      <c r="N31">
        <v>130467</v>
      </c>
      <c r="O31">
        <v>13526467200.764</v>
      </c>
      <c r="P31" s="51">
        <v>103677.306911051</v>
      </c>
    </row>
    <row r="32" spans="4:16" x14ac:dyDescent="0.35">
      <c r="D32">
        <v>31</v>
      </c>
      <c r="E32" s="53">
        <v>81328.851029997997</v>
      </c>
      <c r="F32" s="50">
        <f t="shared" si="0"/>
        <v>84.660521948389558</v>
      </c>
      <c r="G32" s="11" t="s">
        <v>94</v>
      </c>
      <c r="H32" s="11" t="s">
        <v>94</v>
      </c>
      <c r="I32" s="8">
        <v>31</v>
      </c>
      <c r="J32" s="9">
        <v>82865.64</v>
      </c>
      <c r="K32" s="11" t="s">
        <v>94</v>
      </c>
      <c r="L32">
        <f t="shared" si="1"/>
        <v>0</v>
      </c>
      <c r="M32">
        <v>31</v>
      </c>
      <c r="N32">
        <v>272642</v>
      </c>
      <c r="O32">
        <v>22173660602.520699</v>
      </c>
      <c r="P32" s="51">
        <v>81328.851029997997</v>
      </c>
    </row>
    <row r="33" spans="4:16" ht="15" thickBot="1" x14ac:dyDescent="0.4">
      <c r="D33">
        <v>32</v>
      </c>
      <c r="E33" s="53">
        <v>106413.382258143</v>
      </c>
      <c r="F33" s="50">
        <f t="shared" si="0"/>
        <v>110.7726516503341</v>
      </c>
      <c r="G33" s="49" t="s">
        <v>55</v>
      </c>
      <c r="H33" s="20" t="s">
        <v>55</v>
      </c>
      <c r="I33" s="27">
        <v>32</v>
      </c>
      <c r="J33" s="28">
        <v>106360.17</v>
      </c>
      <c r="K33" s="49" t="s">
        <v>55</v>
      </c>
      <c r="L33">
        <f t="shared" si="1"/>
        <v>0</v>
      </c>
      <c r="M33">
        <v>32</v>
      </c>
      <c r="N33">
        <v>332635</v>
      </c>
      <c r="O33">
        <v>35396815407.4375</v>
      </c>
      <c r="P33" s="51">
        <v>106413.382258143</v>
      </c>
    </row>
    <row r="34" spans="4:16" x14ac:dyDescent="0.35">
      <c r="D34">
        <v>33</v>
      </c>
      <c r="E34" s="53">
        <v>81015.262119651903</v>
      </c>
      <c r="F34" s="50">
        <f t="shared" si="0"/>
        <v>84.334086735166949</v>
      </c>
      <c r="G34" s="34" t="s">
        <v>79</v>
      </c>
      <c r="H34" s="47" t="s">
        <v>94</v>
      </c>
      <c r="I34" s="40">
        <v>33</v>
      </c>
      <c r="J34" s="34">
        <v>79126.080000000002</v>
      </c>
      <c r="K34" s="34" t="s">
        <v>79</v>
      </c>
      <c r="L34">
        <f t="shared" si="1"/>
        <v>1</v>
      </c>
      <c r="M34">
        <v>33</v>
      </c>
      <c r="N34">
        <v>185742</v>
      </c>
      <c r="O34">
        <v>15047936816.628401</v>
      </c>
      <c r="P34" s="51">
        <v>81015.262119651903</v>
      </c>
    </row>
    <row r="35" spans="4:16" ht="15" thickBot="1" x14ac:dyDescent="0.4">
      <c r="D35">
        <v>34</v>
      </c>
      <c r="E35" s="53">
        <v>58598.820604164197</v>
      </c>
      <c r="F35" s="50">
        <f t="shared" si="0"/>
        <v>60.999346173951565</v>
      </c>
      <c r="G35" s="13" t="s">
        <v>162</v>
      </c>
      <c r="H35" s="13" t="s">
        <v>162</v>
      </c>
      <c r="I35" s="12">
        <v>34</v>
      </c>
      <c r="J35" s="13">
        <v>56436.81</v>
      </c>
      <c r="K35" s="13" t="s">
        <v>162</v>
      </c>
      <c r="L35">
        <f t="shared" si="1"/>
        <v>0</v>
      </c>
      <c r="M35">
        <v>34</v>
      </c>
      <c r="N35">
        <v>161828</v>
      </c>
      <c r="O35">
        <v>9482929940.7306805</v>
      </c>
      <c r="P35" s="51">
        <v>58598.820604164197</v>
      </c>
    </row>
    <row r="36" spans="4:16" x14ac:dyDescent="0.35">
      <c r="D36">
        <v>35</v>
      </c>
      <c r="E36" s="53">
        <v>92608.381104244298</v>
      </c>
      <c r="F36" s="50">
        <f t="shared" si="0"/>
        <v>96.402122761931423</v>
      </c>
      <c r="G36" s="34" t="s">
        <v>94</v>
      </c>
      <c r="H36" s="34" t="s">
        <v>94</v>
      </c>
      <c r="I36" s="33">
        <v>35</v>
      </c>
      <c r="J36" s="34">
        <v>89138.61</v>
      </c>
      <c r="K36" s="34" t="s">
        <v>94</v>
      </c>
      <c r="L36">
        <f t="shared" si="1"/>
        <v>0</v>
      </c>
      <c r="M36">
        <v>35</v>
      </c>
      <c r="N36">
        <v>191160</v>
      </c>
      <c r="O36">
        <v>17703018131.887299</v>
      </c>
      <c r="P36" s="51">
        <v>92608.381104244298</v>
      </c>
    </row>
    <row r="37" spans="4:16" x14ac:dyDescent="0.35">
      <c r="D37">
        <v>36</v>
      </c>
      <c r="E37" s="53">
        <v>104490.6925221</v>
      </c>
      <c r="F37" s="50">
        <f t="shared" si="0"/>
        <v>108.77119811279215</v>
      </c>
      <c r="G37" s="32" t="s">
        <v>94</v>
      </c>
      <c r="H37" s="32" t="s">
        <v>94</v>
      </c>
      <c r="I37" s="30">
        <v>36</v>
      </c>
      <c r="J37" s="31">
        <v>100422.61</v>
      </c>
      <c r="K37" s="32" t="s">
        <v>94</v>
      </c>
      <c r="L37">
        <f t="shared" si="1"/>
        <v>0</v>
      </c>
      <c r="M37">
        <v>36</v>
      </c>
      <c r="N37">
        <v>174939</v>
      </c>
      <c r="O37">
        <v>18279497259.1236</v>
      </c>
      <c r="P37" s="51">
        <v>104490.6925221</v>
      </c>
    </row>
    <row r="38" spans="4:16" ht="15" thickBot="1" x14ac:dyDescent="0.4">
      <c r="D38">
        <v>37</v>
      </c>
      <c r="E38" s="53">
        <v>118370.134406205</v>
      </c>
      <c r="F38" s="50">
        <f t="shared" si="0"/>
        <v>123.21921722752495</v>
      </c>
      <c r="G38" s="23" t="s">
        <v>55</v>
      </c>
      <c r="H38" s="23" t="s">
        <v>55</v>
      </c>
      <c r="I38" s="21">
        <v>37</v>
      </c>
      <c r="J38" s="22">
        <v>119279.34</v>
      </c>
      <c r="K38" s="23" t="s">
        <v>55</v>
      </c>
      <c r="L38">
        <f t="shared" si="1"/>
        <v>0</v>
      </c>
      <c r="M38">
        <v>37</v>
      </c>
      <c r="N38">
        <v>268815</v>
      </c>
      <c r="O38">
        <v>31819667680.403999</v>
      </c>
      <c r="P38" s="51">
        <v>118370.134406205</v>
      </c>
    </row>
    <row r="39" spans="4:16" x14ac:dyDescent="0.35">
      <c r="D39">
        <v>38</v>
      </c>
      <c r="E39" s="53">
        <v>69574.185503481</v>
      </c>
      <c r="F39" s="50">
        <f t="shared" si="0"/>
        <v>72.424321557010501</v>
      </c>
      <c r="G39" s="7" t="s">
        <v>79</v>
      </c>
      <c r="H39" s="7" t="s">
        <v>79</v>
      </c>
      <c r="I39" s="5">
        <v>38</v>
      </c>
      <c r="J39" s="6">
        <v>69169.86</v>
      </c>
      <c r="K39" s="7" t="s">
        <v>79</v>
      </c>
      <c r="L39">
        <f t="shared" si="1"/>
        <v>0</v>
      </c>
      <c r="M39">
        <v>38</v>
      </c>
      <c r="N39">
        <v>185276</v>
      </c>
      <c r="O39">
        <v>12890426793.343</v>
      </c>
      <c r="P39" s="51">
        <v>69574.185503481</v>
      </c>
    </row>
    <row r="40" spans="4:16" x14ac:dyDescent="0.35">
      <c r="D40">
        <v>39</v>
      </c>
      <c r="E40" s="53">
        <v>80500.268247413696</v>
      </c>
      <c r="F40" s="50">
        <f t="shared" si="0"/>
        <v>83.797995920262565</v>
      </c>
      <c r="G40" s="20" t="s">
        <v>79</v>
      </c>
      <c r="H40" s="46" t="s">
        <v>94</v>
      </c>
      <c r="I40" s="18">
        <v>39</v>
      </c>
      <c r="J40" s="19">
        <v>78533.61</v>
      </c>
      <c r="K40" s="20" t="s">
        <v>79</v>
      </c>
      <c r="L40">
        <f t="shared" si="1"/>
        <v>1</v>
      </c>
      <c r="M40">
        <v>39</v>
      </c>
      <c r="N40">
        <v>205608</v>
      </c>
      <c r="O40">
        <v>16551499153.814199</v>
      </c>
      <c r="P40" s="51">
        <v>80500.268247413696</v>
      </c>
    </row>
    <row r="41" spans="4:16" x14ac:dyDescent="0.35">
      <c r="D41">
        <v>40</v>
      </c>
      <c r="E41" s="53">
        <v>95715.676481326693</v>
      </c>
      <c r="F41" s="50">
        <f t="shared" si="0"/>
        <v>99.636709813635633</v>
      </c>
      <c r="G41" s="43" t="s">
        <v>94</v>
      </c>
      <c r="H41" s="43" t="s">
        <v>94</v>
      </c>
      <c r="I41" s="41">
        <v>40</v>
      </c>
      <c r="J41" s="43">
        <v>101505.62</v>
      </c>
      <c r="K41" s="43" t="s">
        <v>94</v>
      </c>
      <c r="L41">
        <f t="shared" si="1"/>
        <v>0</v>
      </c>
      <c r="M41">
        <v>40</v>
      </c>
      <c r="N41">
        <v>305296</v>
      </c>
      <c r="O41">
        <v>29221613167.043098</v>
      </c>
      <c r="P41" s="51">
        <v>95715.676481326693</v>
      </c>
    </row>
    <row r="42" spans="4:16" ht="15" thickBot="1" x14ac:dyDescent="0.4">
      <c r="D42">
        <v>41</v>
      </c>
      <c r="E42" s="53">
        <v>89819.139746409201</v>
      </c>
      <c r="F42" s="50">
        <f t="shared" si="0"/>
        <v>93.498618947433215</v>
      </c>
      <c r="G42" s="29" t="s">
        <v>94</v>
      </c>
      <c r="H42" s="29" t="s">
        <v>94</v>
      </c>
      <c r="I42" s="27">
        <v>41</v>
      </c>
      <c r="J42" s="28">
        <v>90880.1</v>
      </c>
      <c r="K42" s="29" t="s">
        <v>94</v>
      </c>
      <c r="L42">
        <f t="shared" si="1"/>
        <v>0</v>
      </c>
      <c r="M42">
        <v>41</v>
      </c>
      <c r="N42">
        <v>335952</v>
      </c>
      <c r="O42">
        <v>30174919636.085701</v>
      </c>
      <c r="P42" s="51">
        <v>89819.139746409201</v>
      </c>
    </row>
    <row r="43" spans="4:16" x14ac:dyDescent="0.35">
      <c r="D43">
        <v>42</v>
      </c>
      <c r="E43" s="53">
        <v>81831.611218739694</v>
      </c>
      <c r="F43" s="50">
        <f t="shared" si="0"/>
        <v>85.183877921758011</v>
      </c>
      <c r="G43" s="17" t="s">
        <v>94</v>
      </c>
      <c r="H43" s="17" t="s">
        <v>94</v>
      </c>
      <c r="I43" s="15">
        <v>42</v>
      </c>
      <c r="J43" s="16">
        <v>82275.97</v>
      </c>
      <c r="K43" s="17" t="s">
        <v>94</v>
      </c>
      <c r="L43">
        <f t="shared" si="1"/>
        <v>0</v>
      </c>
      <c r="M43">
        <v>42</v>
      </c>
      <c r="N43">
        <v>222166</v>
      </c>
      <c r="O43">
        <v>18180201738.022499</v>
      </c>
      <c r="P43" s="51">
        <v>81831.611218739694</v>
      </c>
    </row>
    <row r="44" spans="4:16" ht="15" thickBot="1" x14ac:dyDescent="0.4">
      <c r="D44">
        <v>43</v>
      </c>
      <c r="E44" s="53">
        <v>57267.054725656497</v>
      </c>
      <c r="F44" s="50">
        <f t="shared" si="0"/>
        <v>59.613023940702128</v>
      </c>
      <c r="G44" s="14" t="s">
        <v>162</v>
      </c>
      <c r="H44" s="14" t="s">
        <v>162</v>
      </c>
      <c r="I44" s="12">
        <v>43</v>
      </c>
      <c r="J44" s="13">
        <v>55380.639999999999</v>
      </c>
      <c r="K44" s="14" t="s">
        <v>162</v>
      </c>
      <c r="L44">
        <f t="shared" si="1"/>
        <v>0</v>
      </c>
      <c r="M44">
        <v>43</v>
      </c>
      <c r="N44">
        <v>221364</v>
      </c>
      <c r="O44">
        <v>12676864302.290199</v>
      </c>
      <c r="P44" s="51">
        <v>57267.054725656497</v>
      </c>
    </row>
    <row r="45" spans="4:16" ht="15" thickBot="1" x14ac:dyDescent="0.4">
      <c r="D45">
        <v>44</v>
      </c>
      <c r="E45" s="53">
        <v>64470.475642247999</v>
      </c>
      <c r="F45" s="50">
        <f t="shared" si="0"/>
        <v>67.111536054043597</v>
      </c>
      <c r="G45" s="7" t="s">
        <v>162</v>
      </c>
      <c r="H45" s="7" t="s">
        <v>162</v>
      </c>
      <c r="I45" s="5">
        <v>44</v>
      </c>
      <c r="J45" s="6">
        <v>63848.97</v>
      </c>
      <c r="K45" s="7" t="s">
        <v>162</v>
      </c>
      <c r="L45">
        <f t="shared" si="1"/>
        <v>0</v>
      </c>
      <c r="M45">
        <v>44</v>
      </c>
      <c r="N45">
        <v>241440</v>
      </c>
      <c r="O45">
        <v>15565751639.0644</v>
      </c>
      <c r="P45" s="51">
        <v>64470.475642247999</v>
      </c>
    </row>
    <row r="46" spans="4:16" x14ac:dyDescent="0.35">
      <c r="D46">
        <v>45</v>
      </c>
      <c r="E46" s="53">
        <v>69564.281587958205</v>
      </c>
      <c r="F46" s="50">
        <f t="shared" si="0"/>
        <v>72.41401192338266</v>
      </c>
      <c r="G46" s="46" t="s">
        <v>79</v>
      </c>
      <c r="H46" s="34" t="s">
        <v>79</v>
      </c>
      <c r="I46" s="41">
        <v>45</v>
      </c>
      <c r="J46" s="43">
        <v>68953.61</v>
      </c>
      <c r="K46" s="46" t="s">
        <v>79</v>
      </c>
      <c r="L46">
        <f t="shared" si="1"/>
        <v>0</v>
      </c>
      <c r="M46">
        <v>45</v>
      </c>
      <c r="N46">
        <v>83857</v>
      </c>
      <c r="O46">
        <v>5833451961.1214104</v>
      </c>
      <c r="P46" s="51">
        <v>69564.281587958205</v>
      </c>
    </row>
    <row r="47" spans="4:16" x14ac:dyDescent="0.35">
      <c r="D47">
        <v>46</v>
      </c>
      <c r="E47" s="53">
        <v>83654.301658125696</v>
      </c>
      <c r="F47" s="50">
        <f t="shared" si="0"/>
        <v>87.081235648991139</v>
      </c>
      <c r="G47" s="48" t="s">
        <v>94</v>
      </c>
      <c r="H47" s="43" t="s">
        <v>94</v>
      </c>
      <c r="I47" s="41">
        <v>46</v>
      </c>
      <c r="J47" s="42">
        <v>83806.66</v>
      </c>
      <c r="K47" s="48" t="s">
        <v>94</v>
      </c>
      <c r="L47">
        <f t="shared" si="1"/>
        <v>0</v>
      </c>
      <c r="M47">
        <v>46</v>
      </c>
      <c r="N47">
        <v>125863</v>
      </c>
      <c r="O47">
        <v>10528981369.596701</v>
      </c>
      <c r="P47" s="51">
        <v>83654.301658125696</v>
      </c>
    </row>
    <row r="48" spans="4:16" ht="15" thickBot="1" x14ac:dyDescent="0.4">
      <c r="D48">
        <v>47</v>
      </c>
      <c r="E48" s="53">
        <v>87248.665054408499</v>
      </c>
      <c r="F48" s="50">
        <f t="shared" si="0"/>
        <v>90.822843668133672</v>
      </c>
      <c r="G48" s="39" t="s">
        <v>94</v>
      </c>
      <c r="H48" s="39" t="s">
        <v>94</v>
      </c>
      <c r="I48" s="38">
        <v>47</v>
      </c>
      <c r="J48" s="39">
        <v>84118.65</v>
      </c>
      <c r="K48" s="39" t="s">
        <v>94</v>
      </c>
      <c r="L48">
        <f t="shared" si="1"/>
        <v>0</v>
      </c>
      <c r="M48">
        <v>47</v>
      </c>
      <c r="N48">
        <v>151719</v>
      </c>
      <c r="O48">
        <v>13237280213.389799</v>
      </c>
      <c r="P48" s="51">
        <v>87248.665054408499</v>
      </c>
    </row>
    <row r="49" spans="1:16" x14ac:dyDescent="0.35">
      <c r="D49">
        <v>48</v>
      </c>
      <c r="E49" s="53">
        <v>77439.4890494469</v>
      </c>
      <c r="F49" s="50">
        <f t="shared" si="0"/>
        <v>80.611830602704302</v>
      </c>
      <c r="G49" s="17" t="s">
        <v>79</v>
      </c>
      <c r="H49" s="17" t="s">
        <v>79</v>
      </c>
      <c r="I49" s="15">
        <v>48</v>
      </c>
      <c r="J49" s="16">
        <v>78774.53</v>
      </c>
      <c r="K49" s="17" t="s">
        <v>79</v>
      </c>
      <c r="L49">
        <f t="shared" si="1"/>
        <v>0</v>
      </c>
      <c r="M49">
        <v>48</v>
      </c>
      <c r="N49">
        <v>201399</v>
      </c>
      <c r="O49">
        <v>15596235655.069599</v>
      </c>
      <c r="P49" s="51">
        <v>77439.4890494469</v>
      </c>
    </row>
    <row r="50" spans="1:16" x14ac:dyDescent="0.35">
      <c r="D50">
        <v>49</v>
      </c>
      <c r="E50" s="53">
        <v>49948.246096162497</v>
      </c>
      <c r="F50" s="50">
        <f t="shared" si="0"/>
        <v>51.994397207800226</v>
      </c>
      <c r="G50" s="11" t="s">
        <v>18</v>
      </c>
      <c r="H50" s="11" t="s">
        <v>18</v>
      </c>
      <c r="I50" s="8">
        <v>49</v>
      </c>
      <c r="J50" s="9">
        <v>49351.6</v>
      </c>
      <c r="K50" s="11" t="s">
        <v>18</v>
      </c>
      <c r="L50">
        <f t="shared" si="1"/>
        <v>0</v>
      </c>
      <c r="M50">
        <v>49</v>
      </c>
      <c r="N50">
        <v>299861</v>
      </c>
      <c r="O50">
        <v>14977531022.641399</v>
      </c>
      <c r="P50" s="51">
        <v>49948.246096162497</v>
      </c>
    </row>
    <row r="51" spans="1:16" x14ac:dyDescent="0.35">
      <c r="D51">
        <v>50</v>
      </c>
      <c r="E51" s="53">
        <v>78893.013712061802</v>
      </c>
      <c r="F51" s="50">
        <f t="shared" si="0"/>
        <v>82.124899520356237</v>
      </c>
      <c r="G51" s="20" t="s">
        <v>79</v>
      </c>
      <c r="H51" s="20" t="s">
        <v>79</v>
      </c>
      <c r="I51" s="18">
        <v>50</v>
      </c>
      <c r="J51" s="19">
        <v>77500.759999999995</v>
      </c>
      <c r="K51" s="20" t="s">
        <v>79</v>
      </c>
      <c r="L51">
        <f t="shared" si="1"/>
        <v>0</v>
      </c>
      <c r="M51">
        <v>50</v>
      </c>
      <c r="N51">
        <v>225948</v>
      </c>
      <c r="O51">
        <v>17825718662.212898</v>
      </c>
      <c r="P51" s="51">
        <v>78893.013712061802</v>
      </c>
    </row>
    <row r="52" spans="1:16" x14ac:dyDescent="0.35">
      <c r="D52">
        <v>51</v>
      </c>
      <c r="E52" s="53">
        <v>77081.709870167702</v>
      </c>
      <c r="F52" s="50">
        <f t="shared" si="0"/>
        <v>80.239394847416548</v>
      </c>
      <c r="G52" s="37" t="s">
        <v>79</v>
      </c>
      <c r="H52" s="37" t="s">
        <v>79</v>
      </c>
      <c r="I52" s="35">
        <v>51</v>
      </c>
      <c r="J52" s="36">
        <v>78919.679999999993</v>
      </c>
      <c r="K52" s="37" t="s">
        <v>79</v>
      </c>
      <c r="L52">
        <f t="shared" si="1"/>
        <v>0</v>
      </c>
      <c r="M52">
        <v>51</v>
      </c>
      <c r="N52">
        <v>161949</v>
      </c>
      <c r="O52">
        <v>12483305831.7638</v>
      </c>
      <c r="P52" s="51">
        <v>77081.709870167702</v>
      </c>
    </row>
    <row r="53" spans="1:16" ht="15" thickBot="1" x14ac:dyDescent="0.4">
      <c r="D53">
        <v>52</v>
      </c>
      <c r="E53" s="53">
        <v>66724.599008222198</v>
      </c>
      <c r="F53" s="50">
        <f t="shared" si="0"/>
        <v>69.458000540908742</v>
      </c>
      <c r="G53" s="13" t="s">
        <v>79</v>
      </c>
      <c r="H53" s="13" t="s">
        <v>79</v>
      </c>
      <c r="I53" s="12">
        <v>52</v>
      </c>
      <c r="J53" s="13">
        <v>66675.7</v>
      </c>
      <c r="K53" s="13" t="s">
        <v>79</v>
      </c>
      <c r="L53">
        <f t="shared" si="1"/>
        <v>0</v>
      </c>
      <c r="M53">
        <v>52</v>
      </c>
      <c r="N53">
        <v>194411</v>
      </c>
      <c r="O53">
        <v>12971996017.7875</v>
      </c>
      <c r="P53" s="51">
        <v>66724.599008222198</v>
      </c>
    </row>
    <row r="54" spans="1:16" x14ac:dyDescent="0.35">
      <c r="D54">
        <v>53</v>
      </c>
      <c r="E54" s="53">
        <v>76577.296950402393</v>
      </c>
      <c r="F54" s="50">
        <f t="shared" si="0"/>
        <v>79.714318438196258</v>
      </c>
      <c r="G54" s="26" t="s">
        <v>79</v>
      </c>
      <c r="H54" s="26" t="s">
        <v>79</v>
      </c>
      <c r="I54" s="24">
        <v>53</v>
      </c>
      <c r="J54" s="25">
        <v>72191.62</v>
      </c>
      <c r="K54" s="26" t="s">
        <v>79</v>
      </c>
      <c r="L54">
        <f t="shared" si="1"/>
        <v>0</v>
      </c>
      <c r="M54">
        <v>53</v>
      </c>
      <c r="N54">
        <v>149875</v>
      </c>
      <c r="O54">
        <v>11477022380.441601</v>
      </c>
      <c r="P54" s="51">
        <v>76577.296950402393</v>
      </c>
    </row>
    <row r="55" spans="1:16" x14ac:dyDescent="0.35">
      <c r="D55">
        <v>54</v>
      </c>
      <c r="E55" s="53">
        <v>77039.523678437501</v>
      </c>
      <c r="F55" s="50">
        <f t="shared" si="0"/>
        <v>80.195480480427932</v>
      </c>
      <c r="G55" s="36" t="s">
        <v>79</v>
      </c>
      <c r="H55" s="36" t="s">
        <v>79</v>
      </c>
      <c r="I55" s="35">
        <v>54</v>
      </c>
      <c r="J55" s="36">
        <v>75894.2</v>
      </c>
      <c r="K55" s="36" t="s">
        <v>79</v>
      </c>
      <c r="L55">
        <f t="shared" si="1"/>
        <v>0</v>
      </c>
      <c r="M55">
        <v>54</v>
      </c>
      <c r="N55">
        <v>362942</v>
      </c>
      <c r="O55">
        <v>27960878802.899502</v>
      </c>
      <c r="P55" s="51">
        <v>77039.523678437501</v>
      </c>
    </row>
    <row r="56" spans="1:16" x14ac:dyDescent="0.35">
      <c r="A56" s="52" t="s">
        <v>237</v>
      </c>
      <c r="D56">
        <v>55</v>
      </c>
      <c r="E56" s="53">
        <v>63205.361196243903</v>
      </c>
      <c r="F56" s="50">
        <f t="shared" si="0"/>
        <v>65.79459565753352</v>
      </c>
      <c r="G56" s="43" t="s">
        <v>162</v>
      </c>
      <c r="H56" s="43" t="s">
        <v>162</v>
      </c>
      <c r="I56" s="41">
        <v>55</v>
      </c>
      <c r="J56" s="43">
        <v>64400.71</v>
      </c>
      <c r="K56" s="43" t="s">
        <v>162</v>
      </c>
      <c r="L56">
        <f t="shared" si="1"/>
        <v>0</v>
      </c>
      <c r="M56">
        <v>55</v>
      </c>
      <c r="N56">
        <v>217399</v>
      </c>
      <c r="O56">
        <v>13740782318.7022</v>
      </c>
      <c r="P56" s="51">
        <v>63205.361196243903</v>
      </c>
    </row>
    <row r="57" spans="1:16" x14ac:dyDescent="0.35">
      <c r="A57" s="52" t="s">
        <v>238</v>
      </c>
      <c r="D57">
        <v>56</v>
      </c>
      <c r="E57" s="53">
        <v>51682.873233378399</v>
      </c>
      <c r="F57" s="50">
        <f t="shared" si="0"/>
        <v>53.800084082294141</v>
      </c>
      <c r="G57" s="11" t="s">
        <v>162</v>
      </c>
      <c r="H57" s="11" t="s">
        <v>162</v>
      </c>
      <c r="I57" s="8">
        <v>56</v>
      </c>
      <c r="J57" s="9">
        <v>51135.9</v>
      </c>
      <c r="K57" s="11" t="s">
        <v>162</v>
      </c>
      <c r="L57">
        <f t="shared" si="1"/>
        <v>0</v>
      </c>
      <c r="M57">
        <v>56</v>
      </c>
      <c r="N57">
        <v>200967</v>
      </c>
      <c r="O57">
        <v>10386551985.0924</v>
      </c>
      <c r="P57" s="51">
        <v>51682.873233378399</v>
      </c>
    </row>
    <row r="58" spans="1:16" ht="15" thickBot="1" x14ac:dyDescent="0.4">
      <c r="A58" s="52" t="s">
        <v>239</v>
      </c>
      <c r="D58">
        <v>57</v>
      </c>
      <c r="E58" s="53">
        <v>66711.802793202703</v>
      </c>
      <c r="F58" s="50">
        <f t="shared" si="0"/>
        <v>69.444680123507112</v>
      </c>
      <c r="G58" s="39" t="s">
        <v>79</v>
      </c>
      <c r="H58" s="39" t="s">
        <v>79</v>
      </c>
      <c r="I58" s="38">
        <v>57</v>
      </c>
      <c r="J58" s="39">
        <v>70098.539999999994</v>
      </c>
      <c r="K58" s="39" t="s">
        <v>79</v>
      </c>
      <c r="L58">
        <f t="shared" si="1"/>
        <v>0</v>
      </c>
      <c r="M58">
        <v>57</v>
      </c>
      <c r="N58">
        <v>119585</v>
      </c>
      <c r="O58">
        <v>7977730937.0251398</v>
      </c>
      <c r="P58" s="51">
        <v>66711.802793202703</v>
      </c>
    </row>
    <row r="59" spans="1:16" x14ac:dyDescent="0.35">
      <c r="A59" s="52" t="s">
        <v>240</v>
      </c>
      <c r="D59">
        <v>58</v>
      </c>
      <c r="E59" s="53">
        <v>68436.7452347238</v>
      </c>
      <c r="F59" s="50">
        <f t="shared" si="0"/>
        <v>71.240285564634533</v>
      </c>
      <c r="G59" s="34" t="s">
        <v>162</v>
      </c>
      <c r="H59" s="47" t="s">
        <v>79</v>
      </c>
      <c r="I59" s="40">
        <v>58</v>
      </c>
      <c r="J59" s="34">
        <v>64943.47</v>
      </c>
      <c r="K59" s="34" t="s">
        <v>162</v>
      </c>
      <c r="L59">
        <f t="shared" si="1"/>
        <v>1</v>
      </c>
      <c r="M59">
        <v>58</v>
      </c>
      <c r="N59">
        <v>218174</v>
      </c>
      <c r="O59">
        <v>14931118454.840599</v>
      </c>
      <c r="P59" s="51">
        <v>68436.7452347238</v>
      </c>
    </row>
    <row r="60" spans="1:16" x14ac:dyDescent="0.35">
      <c r="A60" s="52" t="s">
        <v>241</v>
      </c>
      <c r="D60">
        <v>59</v>
      </c>
      <c r="E60" s="54">
        <v>56343.975175610401</v>
      </c>
      <c r="G60" s="20" t="s">
        <v>162</v>
      </c>
      <c r="H60" s="20" t="s">
        <v>162</v>
      </c>
      <c r="I60" s="18">
        <v>59</v>
      </c>
      <c r="J60" s="19">
        <v>57692.02</v>
      </c>
      <c r="K60" s="20" t="s">
        <v>162</v>
      </c>
      <c r="L60">
        <f t="shared" si="1"/>
        <v>0</v>
      </c>
      <c r="M60">
        <v>59</v>
      </c>
      <c r="N60">
        <v>130707</v>
      </c>
      <c r="O60">
        <v>7364551963.2785101</v>
      </c>
      <c r="P60" s="51">
        <v>56343.975175610401</v>
      </c>
    </row>
    <row r="61" spans="1:16" ht="15" thickBot="1" x14ac:dyDescent="0.4">
      <c r="A61" s="52" t="s">
        <v>242</v>
      </c>
      <c r="D61">
        <v>60</v>
      </c>
      <c r="E61" s="54">
        <v>57476.7845361195</v>
      </c>
      <c r="G61" s="22" t="s">
        <v>162</v>
      </c>
      <c r="H61" s="22" t="s">
        <v>162</v>
      </c>
      <c r="I61" s="21">
        <v>60</v>
      </c>
      <c r="J61" s="22">
        <v>57849.06</v>
      </c>
      <c r="K61" s="22" t="s">
        <v>162</v>
      </c>
      <c r="L61">
        <f t="shared" si="1"/>
        <v>0</v>
      </c>
      <c r="M61">
        <v>60</v>
      </c>
      <c r="N61">
        <v>217383</v>
      </c>
      <c r="O61">
        <v>12494475852.8153</v>
      </c>
      <c r="P61" s="51">
        <v>57476.7845361195</v>
      </c>
    </row>
    <row r="62" spans="1:16" x14ac:dyDescent="0.35">
      <c r="A62" s="52" t="s">
        <v>243</v>
      </c>
      <c r="D62">
        <v>61</v>
      </c>
      <c r="E62" s="54">
        <v>44444.623414049202</v>
      </c>
      <c r="G62" s="7" t="s">
        <v>18</v>
      </c>
      <c r="H62" s="7" t="s">
        <v>18</v>
      </c>
      <c r="I62" s="5">
        <v>61</v>
      </c>
      <c r="J62" s="6">
        <v>46213.84</v>
      </c>
      <c r="K62" s="7" t="s">
        <v>18</v>
      </c>
      <c r="L62">
        <f t="shared" si="1"/>
        <v>0</v>
      </c>
      <c r="M62">
        <v>61</v>
      </c>
      <c r="N62">
        <v>100784</v>
      </c>
      <c r="O62">
        <v>4479306926.16154</v>
      </c>
      <c r="P62" s="51">
        <v>44444.623414049202</v>
      </c>
    </row>
    <row r="63" spans="1:16" x14ac:dyDescent="0.35">
      <c r="A63" s="52" t="s">
        <v>244</v>
      </c>
      <c r="D63">
        <v>62</v>
      </c>
      <c r="E63" s="54">
        <v>61306.583037276498</v>
      </c>
      <c r="G63" s="43" t="s">
        <v>162</v>
      </c>
      <c r="H63" s="43" t="s">
        <v>162</v>
      </c>
      <c r="I63" s="41">
        <v>62</v>
      </c>
      <c r="J63" s="43">
        <v>61588.19</v>
      </c>
      <c r="K63" s="43" t="s">
        <v>162</v>
      </c>
      <c r="L63">
        <f t="shared" si="1"/>
        <v>0</v>
      </c>
      <c r="M63">
        <v>62</v>
      </c>
      <c r="N63">
        <v>101476</v>
      </c>
      <c r="O63">
        <v>6221146820.2906704</v>
      </c>
      <c r="P63" s="51">
        <v>61306.583037276498</v>
      </c>
    </row>
    <row r="64" spans="1:16" x14ac:dyDescent="0.35">
      <c r="D64">
        <v>63</v>
      </c>
      <c r="E64" s="54">
        <v>64712.922901689999</v>
      </c>
      <c r="G64" s="11" t="s">
        <v>162</v>
      </c>
      <c r="H64" s="11" t="s">
        <v>162</v>
      </c>
      <c r="I64" s="8">
        <v>63</v>
      </c>
      <c r="J64" s="9">
        <v>64620.31</v>
      </c>
      <c r="K64" s="11" t="s">
        <v>162</v>
      </c>
      <c r="L64">
        <f t="shared" si="1"/>
        <v>0</v>
      </c>
      <c r="M64">
        <v>63</v>
      </c>
      <c r="N64">
        <v>507213</v>
      </c>
      <c r="O64">
        <v>32823235763.734901</v>
      </c>
      <c r="P64" s="51">
        <v>64712.922901689999</v>
      </c>
    </row>
    <row r="65" spans="4:16" x14ac:dyDescent="0.35">
      <c r="D65">
        <v>64</v>
      </c>
      <c r="E65" s="54">
        <v>63877.378166779599</v>
      </c>
      <c r="G65" s="42" t="s">
        <v>162</v>
      </c>
      <c r="H65" s="42" t="s">
        <v>162</v>
      </c>
      <c r="I65" s="41">
        <v>64</v>
      </c>
      <c r="J65" s="42">
        <v>62410.99</v>
      </c>
      <c r="K65" s="42" t="s">
        <v>162</v>
      </c>
      <c r="L65">
        <f t="shared" si="1"/>
        <v>0</v>
      </c>
      <c r="M65">
        <v>64</v>
      </c>
      <c r="N65">
        <v>137641</v>
      </c>
      <c r="O65">
        <v>8792146208.2537098</v>
      </c>
      <c r="P65" s="51">
        <v>63877.378166779599</v>
      </c>
    </row>
    <row r="66" spans="4:16" ht="15" thickBot="1" x14ac:dyDescent="0.4">
      <c r="D66">
        <v>65</v>
      </c>
      <c r="E66" s="54">
        <v>46501.622476123899</v>
      </c>
      <c r="G66" s="14" t="s">
        <v>18</v>
      </c>
      <c r="H66" s="14" t="s">
        <v>18</v>
      </c>
      <c r="I66" s="12">
        <v>65</v>
      </c>
      <c r="J66" s="13">
        <v>45812.72</v>
      </c>
      <c r="K66" s="14" t="s">
        <v>18</v>
      </c>
      <c r="L66">
        <f t="shared" si="1"/>
        <v>0</v>
      </c>
      <c r="M66">
        <v>65</v>
      </c>
      <c r="N66">
        <v>154745</v>
      </c>
      <c r="O66">
        <v>7195893570.0677996</v>
      </c>
      <c r="P66" s="51">
        <v>46501.622476123899</v>
      </c>
    </row>
    <row r="67" spans="4:16" x14ac:dyDescent="0.35">
      <c r="D67">
        <v>66</v>
      </c>
      <c r="E67" s="54">
        <v>43818.923339488203</v>
      </c>
      <c r="G67" s="7" t="s">
        <v>18</v>
      </c>
      <c r="H67" s="7" t="s">
        <v>18</v>
      </c>
      <c r="I67" s="5">
        <v>66</v>
      </c>
      <c r="J67" s="6">
        <v>44085.52</v>
      </c>
      <c r="K67" s="7" t="s">
        <v>18</v>
      </c>
      <c r="L67">
        <f t="shared" ref="L67:L70" si="2">IF(G67=H67,0,1)</f>
        <v>0</v>
      </c>
      <c r="M67">
        <v>66</v>
      </c>
      <c r="N67">
        <v>289802</v>
      </c>
      <c r="O67">
        <v>12698811621.6304</v>
      </c>
      <c r="P67" s="51">
        <v>43818.923339488203</v>
      </c>
    </row>
    <row r="68" spans="4:16" x14ac:dyDescent="0.35">
      <c r="D68">
        <v>67</v>
      </c>
      <c r="E68" s="54">
        <v>40317.098501668603</v>
      </c>
      <c r="G68" s="11" t="s">
        <v>18</v>
      </c>
      <c r="H68" s="11" t="s">
        <v>18</v>
      </c>
      <c r="I68" s="8">
        <v>67</v>
      </c>
      <c r="J68" s="9">
        <v>40599.69</v>
      </c>
      <c r="K68" s="11" t="s">
        <v>18</v>
      </c>
      <c r="L68">
        <f t="shared" si="2"/>
        <v>0</v>
      </c>
      <c r="M68">
        <v>67</v>
      </c>
      <c r="N68">
        <v>305480</v>
      </c>
      <c r="O68">
        <v>12316067250.2897</v>
      </c>
      <c r="P68" s="51">
        <v>40317.098501668603</v>
      </c>
    </row>
    <row r="69" spans="4:16" ht="15" thickBot="1" x14ac:dyDescent="0.4">
      <c r="D69">
        <v>68</v>
      </c>
      <c r="E69" s="54">
        <v>44190.0008534839</v>
      </c>
      <c r="G69" s="14" t="s">
        <v>18</v>
      </c>
      <c r="H69" s="14" t="s">
        <v>18</v>
      </c>
      <c r="I69" s="12">
        <v>68</v>
      </c>
      <c r="J69" s="13">
        <v>44321.78</v>
      </c>
      <c r="K69" s="14" t="s">
        <v>18</v>
      </c>
      <c r="L69">
        <f t="shared" si="2"/>
        <v>0</v>
      </c>
      <c r="M69">
        <v>68</v>
      </c>
      <c r="N69">
        <v>372832</v>
      </c>
      <c r="O69">
        <v>16475446398.2061</v>
      </c>
      <c r="P69" s="51">
        <v>44190.0008534839</v>
      </c>
    </row>
    <row r="70" spans="4:16" x14ac:dyDescent="0.35">
      <c r="L70">
        <f t="shared" si="2"/>
        <v>0</v>
      </c>
      <c r="M70">
        <v>69</v>
      </c>
      <c r="N70">
        <v>0</v>
      </c>
      <c r="O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ySplit="1" topLeftCell="A2" activePane="bottomLeft" state="frozenSplit"/>
      <selection pane="bottomLeft"/>
    </sheetView>
  </sheetViews>
  <sheetFormatPr defaultRowHeight="14.5" x14ac:dyDescent="0.35"/>
  <sheetData>
    <row r="1" spans="1:1" x14ac:dyDescent="0.35">
      <c r="A1" s="44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PRIZM QRG</vt:lpstr>
      <vt:lpstr>Income Definition</vt:lpstr>
      <vt:lpstr>'PRIZM QRG'!_FilterDatabase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Heuman</dc:creator>
  <cp:lastModifiedBy>Julia Vasilev</cp:lastModifiedBy>
  <cp:lastPrinted>2019-04-18T14:06:26Z</cp:lastPrinted>
  <dcterms:created xsi:type="dcterms:W3CDTF">2015-03-16T19:32:10Z</dcterms:created>
  <dcterms:modified xsi:type="dcterms:W3CDTF">2019-07-12T20:33:07Z</dcterms:modified>
</cp:coreProperties>
</file>